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bsigroup-my.sharepoint.com/personal/reina_tanaka_bsigroup_com/Documents/Desktop/★00_個人ALL/★PMDAct_20210329～/★PF・契約条件改訂/202311/HP UP用/"/>
    </mc:Choice>
  </mc:AlternateContent>
  <xr:revisionPtr revIDLastSave="93" documentId="8_{5FF800E8-D1C4-449C-86E1-5917B87FA6BA}" xr6:coauthVersionLast="47" xr6:coauthVersionMax="47" xr10:uidLastSave="{251AA751-ED35-4537-82AB-0B89BEABE7DA}"/>
  <workbookProtection workbookAlgorithmName="SHA-512" workbookHashValue="gvAGRXdwkB1KxdJLcIPKyEiiN+HUzIEsISM4VG91nPflkOKMRHg/JW5bamLRnCxeIt5VnFpeE7E2jF2aD1lyJA==" workbookSaltValue="Jw0vp25V73xoZ/mIpv+obA==" workbookSpinCount="100000" lockStructure="1"/>
  <bookViews>
    <workbookView xWindow="-120" yWindow="-16320" windowWidth="29040" windowHeight="15840" firstSheet="2" activeTab="2" xr2:uid="{00000000-000D-0000-FFFF-FFFF00000000}"/>
  </bookViews>
  <sheets>
    <sheet name="見積兼申込書" sheetId="7" state="hidden" r:id="rId1"/>
    <sheet name="認証計画書" sheetId="5" state="hidden" r:id="rId2"/>
    <sheet name="お客様情報" sheetId="4" r:id="rId3"/>
    <sheet name="Revision History JMDF8703J" sheetId="9" state="hidden" r:id="rId4"/>
  </sheets>
  <externalReferences>
    <externalReference r:id="rId5"/>
    <externalReference r:id="rId6"/>
    <externalReference r:id="rId7"/>
    <externalReference r:id="rId8"/>
    <externalReference r:id="rId9"/>
  </externalReferences>
  <definedNames>
    <definedName name="_Hlk182714898" localSheetId="1">認証計画書!#REF!</definedName>
    <definedName name="CompanyAddress">[1]お客様情報!$C$20</definedName>
    <definedName name="CompanyName">[1]お客様情報!$C$19</definedName>
    <definedName name="Data">#REF!</definedName>
    <definedName name="_xlnm.Database">#REF!</definedName>
    <definedName name="E">[2]INDICE!#REF!</definedName>
    <definedName name="i_work">#REF!</definedName>
    <definedName name="ippanwork">#REF!</definedName>
    <definedName name="jmdnwork" xml:space="preserve"> [3]データ!A2:X6953</definedName>
    <definedName name="JMDNコード">[4]お客様情報!$G$29</definedName>
    <definedName name="ketugouwork">#REF!</definedName>
    <definedName name="OLE_LINK1" localSheetId="3">'Revision History JMDF8703J'!$A$2</definedName>
    <definedName name="OLE_LINK2" localSheetId="3">'Revision History JMDF8703J'!$A$2</definedName>
    <definedName name="_xlnm.Print_Area" localSheetId="3">'Revision History JMDF8703J'!$A$1:$E$6</definedName>
    <definedName name="_xlnm.Print_Area" localSheetId="2">お客様情報!$A$1:$H$33</definedName>
    <definedName name="_xlnm.Print_Area" localSheetId="0">見積兼申込書!$A$1:$I$46</definedName>
    <definedName name="_xlnm.Print_Area" localSheetId="1">認証計画書!$A$1:$P$39</definedName>
    <definedName name="t_work" xml:space="preserve"> [3]担当!A1:B27</definedName>
    <definedName name="あり">[4]製造所情報!$L$6</definedName>
    <definedName name="いいえ">[4]製造所情報!$M$9</definedName>
    <definedName name="なし">[4]製造所情報!$M$6</definedName>
    <definedName name="はい">[4]製造所情報!$L$9</definedName>
    <definedName name="移動合計">#REF!</definedName>
    <definedName name="一般的名称">[4]お客様情報!$C$29</definedName>
    <definedName name="改訂日">[4]お客様情報!$G$4</definedName>
    <definedName name="基準">#REF!</definedName>
    <definedName name="見積書番号">[4]お見積書Page1!$B$15</definedName>
    <definedName name="見積条件">[5]認証計画書!$D$56</definedName>
    <definedName name="厚生労働省告示">[4]お客様情報!$C$30</definedName>
    <definedName name="試験機関の種類">[1]お客様情報!$D$31</definedName>
    <definedName name="試験機関名">[1]お客様情報!$F$31</definedName>
    <definedName name="書類審査合計">#REF!</definedName>
    <definedName name="申込費用">#REF!</definedName>
    <definedName name="申請種別">[4]お客様情報!$C$26</definedName>
    <definedName name="申請品目の販売名">[4]お客様情報!$C$27</definedName>
    <definedName name="申請品目の販売名英文">[1]お客様情報!#REF!</definedName>
    <definedName name="人日レート">#REF!</definedName>
    <definedName name="製造所Aの2年以内BSIで認証済">[4]製造所情報!$I$6</definedName>
    <definedName name="製造所AのISO13485認証">[4]製造所情報!$F$9</definedName>
    <definedName name="製造所AのISO13485認証機関">[4]製造所情報!$I$9</definedName>
    <definedName name="製造所AのQMS調査日">[4]製造所情報!$Q$11</definedName>
    <definedName name="製造所AのQMS適合性調査">[4]製造所情報!$D$10</definedName>
    <definedName name="製造所Ａの許可番号">[4]製造所情報!$I$5</definedName>
    <definedName name="製造所Aの区分">[4]製造所情報!$F$5</definedName>
    <definedName name="製造所Ａの所在地">[4]製造所情報!$D$4</definedName>
    <definedName name="製造所Aの人員数">[4]製造所情報!$C$13</definedName>
    <definedName name="製造所Ａの名称">[4]製造所情報!$B$3</definedName>
    <definedName name="製造所Bの2年以内BSIで認証済">[1]製造所情報!#REF!</definedName>
    <definedName name="製造所Bの所在地">[1]製造所情報!$D$49</definedName>
    <definedName name="製造所Bの名称">[1]製造所情報!$B$48</definedName>
    <definedName name="製造所Cの2年以内BSIで認証済">[1]製造所情報!#REF!</definedName>
    <definedName name="製造所Cの所在地">[1]製造所情報!$D$63</definedName>
    <definedName name="製造所Cの名称">[1]製造所情報!$B$62</definedName>
    <definedName name="製造所Dの2年以内BSIで認証済">[1]製造所情報!#REF!</definedName>
    <definedName name="製造所Dの所在地">[1]製造所情報!$D$77</definedName>
    <definedName name="製造所Dの名称">[1]製造所情報!$B$76</definedName>
    <definedName name="製造所Eの2年以内BSIで認証済">[1]製造所情報!#REF!</definedName>
    <definedName name="製造所Fの2年以内BSIで認証済">[1]製造所情報!#REF!</definedName>
    <definedName name="製造所FのISO13485認証">[1]製造所情報!#REF!</definedName>
    <definedName name="製造所FのISO13485認証機関">[1]製造所情報!#REF!</definedName>
    <definedName name="製造所FのQMS調査権者名">[1]製造所情報!#REF!</definedName>
    <definedName name="製造所FのQMS調査日">[1]製造所情報!#REF!</definedName>
    <definedName name="製造所FのQMS適合性調査">[1]製造所情報!#REF!</definedName>
    <definedName name="製造所Fの機器体外">[1]製造所情報!#REF!</definedName>
    <definedName name="製造所Fの許可番号">[1]製造所情報!#REF!</definedName>
    <definedName name="製造所Fの区分">[1]製造所情報!#REF!</definedName>
    <definedName name="製造所Fの国内外">[1]製造所情報!#REF!</definedName>
    <definedName name="製造所Fの所在地">[1]製造所情報!#REF!</definedName>
    <definedName name="製造所Fの人員数">[1]製造所情報!#REF!</definedName>
    <definedName name="製造所Fの名称">[1]製造所情報!#REF!</definedName>
    <definedName name="製造所Gの2年以内BSIで認証済">[1]製造所情報!#REF!</definedName>
    <definedName name="製造所GのISO13485認証">[1]製造所情報!#REF!</definedName>
    <definedName name="製造所GのISO13485認証機関">[1]製造所情報!#REF!</definedName>
    <definedName name="製造所GのQMS調査権者名">[1]製造所情報!#REF!</definedName>
    <definedName name="製造所GのQMS調査日">[1]製造所情報!#REF!</definedName>
    <definedName name="製造所GのQMS適合性調査">[1]製造所情報!#REF!</definedName>
    <definedName name="製造所Gの機器体外">[1]製造所情報!#REF!</definedName>
    <definedName name="製造所Gの許可番号">[1]製造所情報!#REF!</definedName>
    <definedName name="製造所Gの区分">[1]製造所情報!#REF!</definedName>
    <definedName name="製造所Gの国内外">[1]製造所情報!#REF!</definedName>
    <definedName name="製造所Gの所在地">[1]製造所情報!#REF!</definedName>
    <definedName name="製造所Gの人員数">[1]製造所情報!#REF!</definedName>
    <definedName name="製造所Gの名称">[1]製造所情報!#REF!</definedName>
    <definedName name="製造所Hの2年以内BSIで認証済">[1]製造所情報!#REF!</definedName>
    <definedName name="製造所HのISO13485認証">[1]製造所情報!#REF!</definedName>
    <definedName name="製造所HのISO13485認証機関">[1]製造所情報!#REF!</definedName>
    <definedName name="製造所HのQMS調査権者名">[1]製造所情報!#REF!</definedName>
    <definedName name="製造所HのQMS調査日">[1]製造所情報!#REF!</definedName>
    <definedName name="製造所HのQMS適合性調査">[1]製造所情報!#REF!</definedName>
    <definedName name="製造所Hの機器体外">[1]製造所情報!#REF!</definedName>
    <definedName name="製造所Hの許可番号">[1]製造所情報!#REF!</definedName>
    <definedName name="製造所Hの区分">[1]製造所情報!#REF!</definedName>
    <definedName name="製造所Hの国内外">[1]製造所情報!#REF!</definedName>
    <definedName name="製造所Hの所在地">[1]製造所情報!#REF!</definedName>
    <definedName name="製造所Hの人員数">[1]製造所情報!#REF!</definedName>
    <definedName name="製造所Hの名称">[1]製造所情報!#REF!</definedName>
    <definedName name="製造販売業許可区分">[1]お客様情報!$C$9</definedName>
    <definedName name="製造販売業許可番号">[1]お客様情報!$C$8</definedName>
    <definedName name="製造販売業者郵便番号">[1]お客様情報!$D$10</definedName>
    <definedName name="製造販売名和文">[1]お客様情報!$C$6</definedName>
    <definedName name="製品適合性評価人日">#REF!</definedName>
    <definedName name="第一段階合計">#REF!</definedName>
    <definedName name="第二段階合計">#REF!</definedName>
    <definedName name="認証基準別表番号">[1]お客様情報!$G$30</definedName>
    <definedName name="別紙1記載">'[1]別紙1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1" i="5" l="1"/>
  <c r="H31" i="5"/>
  <c r="H12" i="7" l="1"/>
  <c r="H11" i="7"/>
  <c r="H13" i="7"/>
  <c r="E12" i="7"/>
  <c r="E13" i="7"/>
  <c r="E11" i="7"/>
  <c r="B12" i="7" l="1"/>
  <c r="I13" i="7"/>
  <c r="H1" i="7"/>
  <c r="E5" i="7" l="1"/>
  <c r="E4" i="7"/>
  <c r="B11" i="7"/>
  <c r="A24" i="7" l="1"/>
  <c r="A19" i="7"/>
  <c r="A20" i="7"/>
  <c r="A21" i="7"/>
  <c r="A22" i="7"/>
  <c r="A23" i="7"/>
  <c r="A18" i="7"/>
  <c r="B22" i="5"/>
  <c r="B21" i="5"/>
  <c r="P11" i="5"/>
  <c r="O11" i="5"/>
  <c r="P10" i="5"/>
  <c r="O10" i="5"/>
  <c r="L10" i="5"/>
  <c r="E11" i="5"/>
  <c r="E10" i="5"/>
  <c r="I12" i="7" l="1"/>
  <c r="F5" i="5" l="1"/>
  <c r="H24" i="7" l="1"/>
  <c r="H23" i="7"/>
  <c r="H22" i="7"/>
  <c r="H21" i="7"/>
  <c r="H20" i="7"/>
  <c r="H19" i="7"/>
  <c r="H18" i="7"/>
  <c r="E23" i="7"/>
  <c r="E24" i="7"/>
  <c r="E19" i="7"/>
  <c r="E20" i="7"/>
  <c r="E21" i="7"/>
  <c r="E22" i="7"/>
  <c r="E18" i="7"/>
  <c r="I18" i="7" l="1"/>
  <c r="B23" i="5" l="1"/>
  <c r="I24" i="7" l="1"/>
  <c r="I23" i="7"/>
  <c r="I22" i="7"/>
  <c r="I21" i="7"/>
  <c r="I20" i="7"/>
  <c r="I19" i="7"/>
  <c r="I11" i="7"/>
  <c r="I14" i="7" s="1"/>
  <c r="F1" i="5"/>
  <c r="I25" i="7" l="1"/>
  <c r="B29" i="5"/>
  <c r="B28" i="5"/>
  <c r="B27" i="5"/>
  <c r="B26" i="5"/>
  <c r="B25" i="5"/>
  <c r="B24" i="5" l="1"/>
  <c r="N6" i="5"/>
  <c r="F6" i="5"/>
</calcChain>
</file>

<file path=xl/sharedStrings.xml><?xml version="1.0" encoding="utf-8"?>
<sst xmlns="http://schemas.openxmlformats.org/spreadsheetml/2006/main" count="430" uniqueCount="286">
  <si>
    <t>医薬品医療機器等法製品認証
サーベイランス審査　見積書兼申込書</t>
    <rPh sb="21" eb="23">
      <t>シンサ</t>
    </rPh>
    <phoneticPr fontId="23"/>
  </si>
  <si>
    <t>製造販売業者</t>
    <rPh sb="0" eb="2">
      <t>セイゾウ</t>
    </rPh>
    <rPh sb="2" eb="4">
      <t>ハンバイ</t>
    </rPh>
    <rPh sb="4" eb="6">
      <t>ギョウシャ</t>
    </rPh>
    <phoneticPr fontId="6"/>
  </si>
  <si>
    <r>
      <rPr>
        <b/>
        <sz val="9"/>
        <color theme="1"/>
        <rFont val="Meiryo UI"/>
        <family val="3"/>
        <charset val="128"/>
      </rPr>
      <t>：</t>
    </r>
    <phoneticPr fontId="23"/>
  </si>
  <si>
    <r>
      <rPr>
        <sz val="9"/>
        <color theme="1" tint="0.34998626667073579"/>
        <rFont val="Meiryo UI"/>
        <family val="3"/>
        <charset val="128"/>
      </rPr>
      <t>外国指定管理医療機器製造等事業者</t>
    </r>
    <rPh sb="0" eb="2">
      <t>ガイコク</t>
    </rPh>
    <rPh sb="2" eb="4">
      <t>シテイ</t>
    </rPh>
    <rPh sb="4" eb="6">
      <t>カンリ</t>
    </rPh>
    <rPh sb="6" eb="8">
      <t>イリョウ</t>
    </rPh>
    <rPh sb="8" eb="10">
      <t>キキ</t>
    </rPh>
    <rPh sb="10" eb="12">
      <t>セイゾウ</t>
    </rPh>
    <rPh sb="12" eb="13">
      <t>トウ</t>
    </rPh>
    <rPh sb="13" eb="16">
      <t>ジギョウシャ</t>
    </rPh>
    <phoneticPr fontId="6"/>
  </si>
  <si>
    <t>選任ではない場合はこの行を非表示</t>
    <rPh sb="0" eb="2">
      <t>センニン</t>
    </rPh>
    <rPh sb="6" eb="8">
      <t>バアイ</t>
    </rPh>
    <rPh sb="11" eb="12">
      <t>ギョウ</t>
    </rPh>
    <rPh sb="13" eb="16">
      <t>ヒヒョウジ</t>
    </rPh>
    <phoneticPr fontId="3"/>
  </si>
  <si>
    <t>見積書発行日</t>
    <rPh sb="2" eb="3">
      <t>ショ</t>
    </rPh>
    <phoneticPr fontId="6"/>
  </si>
  <si>
    <t>20ｘｘ/ｘ/ｘ</t>
    <phoneticPr fontId="6"/>
  </si>
  <si>
    <t>見積書番号</t>
    <rPh sb="0" eb="2">
      <t>ミツモリ</t>
    </rPh>
    <rPh sb="2" eb="3">
      <t>ショ</t>
    </rPh>
    <rPh sb="3" eb="5">
      <t>バンゴウ</t>
    </rPh>
    <phoneticPr fontId="6"/>
  </si>
  <si>
    <t>見積番号</t>
    <rPh sb="0" eb="2">
      <t>ミツモリ</t>
    </rPh>
    <rPh sb="2" eb="4">
      <t>バンゴウ</t>
    </rPh>
    <phoneticPr fontId="3"/>
  </si>
  <si>
    <r>
      <t xml:space="preserve">BSI </t>
    </r>
    <r>
      <rPr>
        <b/>
        <sz val="11"/>
        <color theme="1"/>
        <rFont val="Meiryo UI"/>
        <family val="3"/>
        <charset val="128"/>
      </rPr>
      <t>ジャパンの現在の人・日レート</t>
    </r>
    <phoneticPr fontId="23"/>
  </si>
  <si>
    <t>名称</t>
    <rPh sb="0" eb="2">
      <t>メイショウ</t>
    </rPh>
    <phoneticPr fontId="6"/>
  </si>
  <si>
    <r>
      <rPr>
        <sz val="10"/>
        <color theme="1"/>
        <rFont val="Meiryo UI"/>
        <family val="3"/>
        <charset val="128"/>
      </rPr>
      <t>工数</t>
    </r>
  </si>
  <si>
    <r>
      <rPr>
        <sz val="10"/>
        <color theme="1"/>
        <rFont val="Meiryo UI"/>
        <family val="3"/>
        <charset val="128"/>
      </rPr>
      <t>内訳</t>
    </r>
    <rPh sb="0" eb="2">
      <t>ウチワケ</t>
    </rPh>
    <phoneticPr fontId="23"/>
  </si>
  <si>
    <r>
      <rPr>
        <sz val="10"/>
        <color theme="1"/>
        <rFont val="Meiryo UI"/>
        <family val="3"/>
        <charset val="128"/>
      </rPr>
      <t>金額</t>
    </r>
    <rPh sb="0" eb="2">
      <t>キンガク</t>
    </rPh>
    <phoneticPr fontId="23"/>
  </si>
  <si>
    <t>製販</t>
    <rPh sb="0" eb="2">
      <t>セイハン</t>
    </rPh>
    <phoneticPr fontId="3"/>
  </si>
  <si>
    <t>製販の場合は、こちらを残す</t>
    <rPh sb="0" eb="2">
      <t>セイハン</t>
    </rPh>
    <rPh sb="3" eb="5">
      <t>バアイ</t>
    </rPh>
    <rPh sb="11" eb="12">
      <t>ノコ</t>
    </rPh>
    <phoneticPr fontId="3"/>
  </si>
  <si>
    <t>外国製造等事業者</t>
    <rPh sb="0" eb="8">
      <t>ガイコク</t>
    </rPh>
    <phoneticPr fontId="3"/>
  </si>
  <si>
    <t>製造所（追加審査の場合）</t>
    <rPh sb="4" eb="6">
      <t>ツイカ</t>
    </rPh>
    <rPh sb="6" eb="8">
      <t>シンサ</t>
    </rPh>
    <rPh sb="9" eb="11">
      <t>バアイ</t>
    </rPh>
    <phoneticPr fontId="3"/>
  </si>
  <si>
    <t>計画書から記入</t>
    <rPh sb="0" eb="3">
      <t>ケイカクショ</t>
    </rPh>
    <rPh sb="5" eb="7">
      <t>キニュウ</t>
    </rPh>
    <phoneticPr fontId="3"/>
  </si>
  <si>
    <t>該当しない場合はこの行を非表示</t>
    <rPh sb="0" eb="2">
      <t>ガイトウ</t>
    </rPh>
    <rPh sb="5" eb="7">
      <t>バアイ</t>
    </rPh>
    <rPh sb="10" eb="11">
      <t>ギョウ</t>
    </rPh>
    <rPh sb="12" eb="15">
      <t>ヒヒョウジ</t>
    </rPh>
    <phoneticPr fontId="3"/>
  </si>
  <si>
    <t>調査費用合計 (税抜）</t>
    <rPh sb="0" eb="2">
      <t>チョウサ</t>
    </rPh>
    <rPh sb="2" eb="4">
      <t>ヒヨウ</t>
    </rPh>
    <rPh sb="4" eb="6">
      <t>ゴウケイ</t>
    </rPh>
    <rPh sb="8" eb="10">
      <t>ゼイヌキ</t>
    </rPh>
    <phoneticPr fontId="3"/>
  </si>
  <si>
    <t>製造所の追加審査が発生する場合は、15～24行目を再表示</t>
    <rPh sb="0" eb="2">
      <t>セイゾウ</t>
    </rPh>
    <rPh sb="2" eb="3">
      <t>ショ</t>
    </rPh>
    <rPh sb="4" eb="6">
      <t>ツイカ</t>
    </rPh>
    <rPh sb="6" eb="8">
      <t>シンサ</t>
    </rPh>
    <rPh sb="9" eb="11">
      <t>ハッセイ</t>
    </rPh>
    <rPh sb="13" eb="15">
      <t>バアイ</t>
    </rPh>
    <rPh sb="22" eb="24">
      <t>ギョウメ</t>
    </rPh>
    <rPh sb="25" eb="26">
      <t>サイ</t>
    </rPh>
    <rPh sb="26" eb="28">
      <t>ヒョウジ</t>
    </rPh>
    <phoneticPr fontId="3"/>
  </si>
  <si>
    <t>製造所</t>
    <rPh sb="0" eb="2">
      <t>セイゾウ</t>
    </rPh>
    <rPh sb="2" eb="3">
      <t>ショ</t>
    </rPh>
    <phoneticPr fontId="6"/>
  </si>
  <si>
    <t>金額</t>
    <rPh sb="0" eb="2">
      <t>キンガク</t>
    </rPh>
    <phoneticPr fontId="23"/>
  </si>
  <si>
    <t>調査費用合計（税抜）</t>
    <rPh sb="0" eb="2">
      <t>チョウサ</t>
    </rPh>
    <rPh sb="2" eb="4">
      <t>ヒヨウ</t>
    </rPh>
    <rPh sb="4" eb="6">
      <t>ゴウケイ</t>
    </rPh>
    <rPh sb="7" eb="9">
      <t>ゼイヌキ</t>
    </rPh>
    <phoneticPr fontId="3"/>
  </si>
  <si>
    <t>※ 別途消費税が加算されます。</t>
    <rPh sb="2" eb="4">
      <t>ベット</t>
    </rPh>
    <phoneticPr fontId="23"/>
  </si>
  <si>
    <t>※ 調査業務に付随する交通費及び宿泊費は、別途実費請求となります。 また、審査員の出張管理費を当社規定に則って請求させていただきます。</t>
    <rPh sb="2" eb="4">
      <t>チョウサ</t>
    </rPh>
    <rPh sb="4" eb="6">
      <t>ギョウム</t>
    </rPh>
    <rPh sb="7" eb="9">
      <t>フズイ</t>
    </rPh>
    <rPh sb="11" eb="14">
      <t>コウツウヒ</t>
    </rPh>
    <rPh sb="14" eb="15">
      <t>オヨ</t>
    </rPh>
    <rPh sb="16" eb="19">
      <t>シュクハクヒ</t>
    </rPh>
    <rPh sb="21" eb="23">
      <t>ベット</t>
    </rPh>
    <rPh sb="23" eb="25">
      <t>ジッピ</t>
    </rPh>
    <rPh sb="25" eb="27">
      <t>セイキュウ</t>
    </rPh>
    <rPh sb="37" eb="40">
      <t>シンサイン</t>
    </rPh>
    <rPh sb="41" eb="43">
      <t>シュッチョウ</t>
    </rPh>
    <rPh sb="43" eb="46">
      <t>カンリヒ</t>
    </rPh>
    <rPh sb="47" eb="49">
      <t>トウシャ</t>
    </rPh>
    <rPh sb="49" eb="51">
      <t>キテイ</t>
    </rPh>
    <rPh sb="52" eb="53">
      <t>ノット</t>
    </rPh>
    <rPh sb="55" eb="57">
      <t>セイキュウ</t>
    </rPh>
    <phoneticPr fontId="23"/>
  </si>
  <si>
    <t>※ サーベイランス審査終了後/照会後、請求書を発行いたします。</t>
    <rPh sb="9" eb="11">
      <t>シンサ</t>
    </rPh>
    <rPh sb="11" eb="14">
      <t>シュウリョウゴ</t>
    </rPh>
    <rPh sb="15" eb="17">
      <t>ショウカイ</t>
    </rPh>
    <rPh sb="17" eb="18">
      <t>ゴ</t>
    </rPh>
    <rPh sb="19" eb="22">
      <t>セイキュウショ</t>
    </rPh>
    <rPh sb="23" eb="25">
      <t>ハッコウ</t>
    </rPh>
    <phoneticPr fontId="23"/>
  </si>
  <si>
    <t>※ 見積書を提出後、企業プロファイルフォームの情報に変更がある場合は、速やかにBSIへご連絡ください。再見積になる可能性があります。</t>
    <rPh sb="2" eb="5">
      <t>ミツモリショ</t>
    </rPh>
    <rPh sb="6" eb="8">
      <t>テイシュツ</t>
    </rPh>
    <rPh sb="8" eb="9">
      <t>ゴ</t>
    </rPh>
    <rPh sb="10" eb="12">
      <t>キギョウ</t>
    </rPh>
    <rPh sb="23" eb="25">
      <t>ジョウホウ</t>
    </rPh>
    <rPh sb="26" eb="28">
      <t>ヘンコウ</t>
    </rPh>
    <rPh sb="31" eb="33">
      <t>バアイ</t>
    </rPh>
    <rPh sb="35" eb="36">
      <t>スミ</t>
    </rPh>
    <rPh sb="44" eb="46">
      <t>レンラク</t>
    </rPh>
    <rPh sb="51" eb="54">
      <t>サイミツモリ</t>
    </rPh>
    <rPh sb="57" eb="60">
      <t>カノウセイ</t>
    </rPh>
    <phoneticPr fontId="3"/>
  </si>
  <si>
    <t>※ 当見積書は、貴社と弊社との契約の一部を構成し、添付の指定高度管理医療機器等 製造販売認証における「契約条件」に従うものとします。</t>
    <rPh sb="2" eb="3">
      <t>トウ</t>
    </rPh>
    <rPh sb="3" eb="5">
      <t>ミツモリ</t>
    </rPh>
    <rPh sb="5" eb="6">
      <t>ショ</t>
    </rPh>
    <rPh sb="8" eb="10">
      <t>キシャ</t>
    </rPh>
    <rPh sb="11" eb="13">
      <t>ヘイシャ</t>
    </rPh>
    <rPh sb="15" eb="17">
      <t>ケイヤク</t>
    </rPh>
    <rPh sb="18" eb="20">
      <t>イチブ</t>
    </rPh>
    <rPh sb="21" eb="23">
      <t>コウセイ</t>
    </rPh>
    <rPh sb="25" eb="27">
      <t>テンプ</t>
    </rPh>
    <rPh sb="28" eb="30">
      <t>シテイ</t>
    </rPh>
    <rPh sb="30" eb="32">
      <t>コウド</t>
    </rPh>
    <rPh sb="32" eb="34">
      <t>カンリ</t>
    </rPh>
    <rPh sb="34" eb="36">
      <t>イリョウ</t>
    </rPh>
    <rPh sb="36" eb="38">
      <t>キキ</t>
    </rPh>
    <rPh sb="38" eb="39">
      <t>トウ</t>
    </rPh>
    <rPh sb="40" eb="42">
      <t>セイゾウ</t>
    </rPh>
    <rPh sb="42" eb="44">
      <t>ハンバイ</t>
    </rPh>
    <rPh sb="44" eb="46">
      <t>ニンショウ</t>
    </rPh>
    <rPh sb="51" eb="53">
      <t>ケイヤク</t>
    </rPh>
    <rPh sb="53" eb="55">
      <t>ジョウケン</t>
    </rPh>
    <rPh sb="57" eb="58">
      <t>シタガ</t>
    </rPh>
    <phoneticPr fontId="3"/>
  </si>
  <si>
    <t>※ 弊社が申込書を受領した時点で、指定高度管理医療機器等 製造販売認証における「契約条件」に基づき契約成立となります。</t>
    <phoneticPr fontId="3"/>
  </si>
  <si>
    <t>＜備考＞</t>
    <rPh sb="1" eb="3">
      <t>ビコウ</t>
    </rPh>
    <phoneticPr fontId="3"/>
  </si>
  <si>
    <t>・審査工数内訳
実地審査：1.0人日　準備・報告書作成：0.5人日</t>
    <phoneticPr fontId="3"/>
  </si>
  <si>
    <t>該当しない場合は、忘れずに削除すること</t>
    <rPh sb="0" eb="2">
      <t>ガイトウ</t>
    </rPh>
    <rPh sb="5" eb="7">
      <t>バアイ</t>
    </rPh>
    <rPh sb="9" eb="10">
      <t>ワス</t>
    </rPh>
    <rPh sb="13" eb="15">
      <t>サクジョ</t>
    </rPh>
    <phoneticPr fontId="3"/>
  </si>
  <si>
    <t>製造販売業者名</t>
    <phoneticPr fontId="23"/>
  </si>
  <si>
    <r>
      <rPr>
        <sz val="10"/>
        <color theme="1"/>
        <rFont val="Meiryo UI"/>
        <family val="3"/>
        <charset val="128"/>
      </rPr>
      <t>〒</t>
    </r>
    <r>
      <rPr>
        <sz val="10"/>
        <color theme="1"/>
        <rFont val="Tahoma"/>
        <family val="2"/>
      </rPr>
      <t>220-0012</t>
    </r>
    <phoneticPr fontId="23"/>
  </si>
  <si>
    <t>神奈川県横浜市西区みなとみらい3-7-1</t>
    <rPh sb="0" eb="4">
      <t>カナガワケン</t>
    </rPh>
    <rPh sb="4" eb="7">
      <t>ヨコハマシ</t>
    </rPh>
    <rPh sb="7" eb="9">
      <t>ニシク</t>
    </rPh>
    <phoneticPr fontId="23"/>
  </si>
  <si>
    <r>
      <rPr>
        <sz val="10"/>
        <color theme="1"/>
        <rFont val="Meiryo UI"/>
        <family val="3"/>
        <charset val="128"/>
      </rPr>
      <t>署名</t>
    </r>
    <r>
      <rPr>
        <sz val="10"/>
        <color theme="1"/>
        <rFont val="Tahoma"/>
        <family val="2"/>
      </rPr>
      <t xml:space="preserve"> / </t>
    </r>
    <r>
      <rPr>
        <sz val="10"/>
        <color theme="1"/>
        <rFont val="Meiryo UI"/>
        <family val="3"/>
        <charset val="128"/>
      </rPr>
      <t>日付</t>
    </r>
    <phoneticPr fontId="23"/>
  </si>
  <si>
    <t>OCEAN GATE MINATO MIRAI３階</t>
    <phoneticPr fontId="3"/>
  </si>
  <si>
    <r>
      <t>BSI</t>
    </r>
    <r>
      <rPr>
        <sz val="10"/>
        <color theme="1"/>
        <rFont val="Meiryo UI"/>
        <family val="3"/>
        <charset val="128"/>
      </rPr>
      <t>グループジャパン株式会社</t>
    </r>
    <rPh sb="11" eb="15">
      <t>カブシキガイシャ</t>
    </rPh>
    <phoneticPr fontId="23"/>
  </si>
  <si>
    <t>代表取締役社長</t>
  </si>
  <si>
    <t>漆原　将樹</t>
  </si>
  <si>
    <t>部署名　役職</t>
    <rPh sb="0" eb="2">
      <t>ブショ</t>
    </rPh>
    <rPh sb="2" eb="3">
      <t>メイ</t>
    </rPh>
    <phoneticPr fontId="6"/>
  </si>
  <si>
    <t>見　積　書　番　号</t>
    <rPh sb="4" eb="5">
      <t>ショ</t>
    </rPh>
    <phoneticPr fontId="6"/>
  </si>
  <si>
    <t>認 証 計 画 書</t>
    <phoneticPr fontId="3"/>
  </si>
  <si>
    <t>サーベイランス</t>
    <phoneticPr fontId="3"/>
  </si>
  <si>
    <t>製造販売業者名</t>
  </si>
  <si>
    <t>PFからの情報を自動入力</t>
    <rPh sb="5" eb="7">
      <t>ジョウホウ</t>
    </rPh>
    <rPh sb="8" eb="10">
      <t>ジドウ</t>
    </rPh>
    <rPh sb="10" eb="12">
      <t>ニュウリョク</t>
    </rPh>
    <phoneticPr fontId="3"/>
  </si>
  <si>
    <t>許可区分</t>
  </si>
  <si>
    <t>許可番号</t>
  </si>
  <si>
    <t>名称 及び 所在地</t>
  </si>
  <si>
    <t>許可/登録番号</t>
    <phoneticPr fontId="3"/>
  </si>
  <si>
    <t>従業員数</t>
  </si>
  <si>
    <t>13485/MDSAP有無</t>
    <rPh sb="11" eb="13">
      <t>ウム</t>
    </rPh>
    <phoneticPr fontId="3"/>
  </si>
  <si>
    <t>製造販売業者</t>
    <rPh sb="0" eb="2">
      <t>セイゾウ</t>
    </rPh>
    <rPh sb="2" eb="4">
      <t>ハンバイ</t>
    </rPh>
    <rPh sb="4" eb="6">
      <t>ギョウシャ</t>
    </rPh>
    <phoneticPr fontId="3"/>
  </si>
  <si>
    <t>外国製造等事業者</t>
    <rPh sb="0" eb="2">
      <t>ガイコク</t>
    </rPh>
    <rPh sb="2" eb="4">
      <t>セイゾウ</t>
    </rPh>
    <rPh sb="4" eb="5">
      <t>トウ</t>
    </rPh>
    <rPh sb="5" eb="8">
      <t>ジギョウシャ</t>
    </rPh>
    <phoneticPr fontId="3"/>
  </si>
  <si>
    <t>NA</t>
    <phoneticPr fontId="3"/>
  </si>
  <si>
    <t>選任でない場合はこの行を非表示</t>
    <rPh sb="0" eb="2">
      <t>センニン</t>
    </rPh>
    <rPh sb="5" eb="7">
      <t>バアイ</t>
    </rPh>
    <rPh sb="10" eb="11">
      <t>ギョウ</t>
    </rPh>
    <rPh sb="12" eb="15">
      <t>ヒヒョウジ</t>
    </rPh>
    <phoneticPr fontId="3"/>
  </si>
  <si>
    <t>A</t>
    <phoneticPr fontId="3"/>
  </si>
  <si>
    <t>設計</t>
    <rPh sb="0" eb="2">
      <t>セッケイ</t>
    </rPh>
    <phoneticPr fontId="3"/>
  </si>
  <si>
    <t>製造所名称
製造所住所</t>
    <rPh sb="0" eb="2">
      <t>セイゾウ</t>
    </rPh>
    <rPh sb="2" eb="3">
      <t>ショ</t>
    </rPh>
    <rPh sb="3" eb="5">
      <t>メイショウ</t>
    </rPh>
    <rPh sb="6" eb="8">
      <t>セイゾウ</t>
    </rPh>
    <rPh sb="8" eb="9">
      <t>ショ</t>
    </rPh>
    <rPh sb="9" eb="11">
      <t>ジュウショ</t>
    </rPh>
    <phoneticPr fontId="3"/>
  </si>
  <si>
    <t>製造所に対して審査が必要となった場合、オレンジセルに手入力。</t>
    <rPh sb="0" eb="2">
      <t>セイゾウ</t>
    </rPh>
    <rPh sb="2" eb="3">
      <t>ショ</t>
    </rPh>
    <rPh sb="4" eb="5">
      <t>タイ</t>
    </rPh>
    <rPh sb="7" eb="9">
      <t>シンサ</t>
    </rPh>
    <rPh sb="10" eb="12">
      <t>ヒツヨウ</t>
    </rPh>
    <rPh sb="16" eb="18">
      <t>バアイ</t>
    </rPh>
    <rPh sb="26" eb="27">
      <t>テ</t>
    </rPh>
    <rPh sb="27" eb="29">
      <t>ニュウリョク</t>
    </rPh>
    <phoneticPr fontId="3"/>
  </si>
  <si>
    <t>B</t>
    <phoneticPr fontId="3"/>
  </si>
  <si>
    <t>主たる組立て</t>
    <rPh sb="0" eb="1">
      <t>シュ</t>
    </rPh>
    <rPh sb="3" eb="5">
      <t>クミタ</t>
    </rPh>
    <phoneticPr fontId="3"/>
  </si>
  <si>
    <t>製造所に調査がない場合にはグループを非表示</t>
    <rPh sb="0" eb="2">
      <t>セイゾウ</t>
    </rPh>
    <rPh sb="2" eb="3">
      <t>ショ</t>
    </rPh>
    <rPh sb="4" eb="6">
      <t>チョウサ</t>
    </rPh>
    <rPh sb="9" eb="11">
      <t>バアイ</t>
    </rPh>
    <rPh sb="18" eb="21">
      <t>ヒヒョウジ</t>
    </rPh>
    <phoneticPr fontId="3"/>
  </si>
  <si>
    <t>C</t>
    <phoneticPr fontId="3"/>
  </si>
  <si>
    <t>D</t>
    <phoneticPr fontId="3"/>
  </si>
  <si>
    <t>E</t>
    <phoneticPr fontId="3"/>
  </si>
  <si>
    <t>F</t>
    <phoneticPr fontId="3"/>
  </si>
  <si>
    <t>G</t>
    <phoneticPr fontId="3"/>
  </si>
  <si>
    <t>QMS調査</t>
  </si>
  <si>
    <t>製造所</t>
  </si>
  <si>
    <t>調査の方法</t>
  </si>
  <si>
    <t>調査
工数</t>
    <rPh sb="0" eb="2">
      <t>チョウサ</t>
    </rPh>
    <phoneticPr fontId="6"/>
  </si>
  <si>
    <t>T-Code</t>
    <phoneticPr fontId="3"/>
  </si>
  <si>
    <t>P-Code</t>
  </si>
  <si>
    <t>工数設定にかかわる備考</t>
    <rPh sb="0" eb="2">
      <t>コウスウ</t>
    </rPh>
    <rPh sb="2" eb="4">
      <t>セッテイ</t>
    </rPh>
    <rPh sb="9" eb="11">
      <t>ビコウ</t>
    </rPh>
    <phoneticPr fontId="6"/>
  </si>
  <si>
    <t>Memo*</t>
    <phoneticPr fontId="3"/>
  </si>
  <si>
    <t>その他備考</t>
    <rPh sb="2" eb="3">
      <t>ホカ</t>
    </rPh>
    <rPh sb="3" eb="5">
      <t>ビコウ</t>
    </rPh>
    <phoneticPr fontId="3"/>
  </si>
  <si>
    <t>調査工数</t>
  </si>
  <si>
    <t>移動工数</t>
  </si>
  <si>
    <t>T-Code</t>
  </si>
  <si>
    <t>P37/15</t>
  </si>
  <si>
    <t>実地+報告書</t>
    <rPh sb="3" eb="6">
      <t>ホウコクショ</t>
    </rPh>
    <phoneticPr fontId="3"/>
  </si>
  <si>
    <t>T37A+T06</t>
  </si>
  <si>
    <t>P37/15D</t>
    <phoneticPr fontId="6"/>
  </si>
  <si>
    <t>P37/15D</t>
  </si>
  <si>
    <t>実地</t>
    <rPh sb="0" eb="2">
      <t>ジッチ</t>
    </rPh>
    <phoneticPr fontId="3"/>
  </si>
  <si>
    <t>T37D</t>
  </si>
  <si>
    <t>P37/15D+S916</t>
    <phoneticPr fontId="6"/>
  </si>
  <si>
    <t>書面</t>
    <phoneticPr fontId="3"/>
  </si>
  <si>
    <t>T37E+T38F</t>
  </si>
  <si>
    <t>P37/15</t>
    <phoneticPr fontId="6"/>
  </si>
  <si>
    <t>記入</t>
    <phoneticPr fontId="6"/>
  </si>
  <si>
    <t>非対象</t>
    <phoneticPr fontId="3"/>
  </si>
  <si>
    <t>P37/15+P37/07</t>
    <phoneticPr fontId="6"/>
  </si>
  <si>
    <t>-</t>
    <phoneticPr fontId="3"/>
  </si>
  <si>
    <t>*Memoの枠はプランニング時に使用</t>
    <phoneticPr fontId="3"/>
  </si>
  <si>
    <t>日　程</t>
    <rPh sb="0" eb="1">
      <t>ヒ</t>
    </rPh>
    <rPh sb="2" eb="3">
      <t>ホド</t>
    </rPh>
    <phoneticPr fontId="3"/>
  </si>
  <si>
    <t>書類発送予定日：</t>
    <phoneticPr fontId="3"/>
  </si>
  <si>
    <t>実地審査希望時期：</t>
  </si>
  <si>
    <t>備　考</t>
    <rPh sb="0" eb="1">
      <t>ソナエ</t>
    </rPh>
    <rPh sb="2" eb="3">
      <t>コウ</t>
    </rPh>
    <phoneticPr fontId="3"/>
  </si>
  <si>
    <t>プランナー/
審査員からの申送</t>
    <phoneticPr fontId="3"/>
  </si>
  <si>
    <t>見積り
根拠</t>
    <rPh sb="0" eb="2">
      <t>ミツモ</t>
    </rPh>
    <rPh sb="4" eb="6">
      <t>コンキョ</t>
    </rPh>
    <phoneticPr fontId="3"/>
  </si>
  <si>
    <t xml:space="preserve">製販：製販：ISO13485取得無しのため実地(1.0人日）＋準備・報告書作成（0.5人日）で1.5人日
製販：他認証機関でISO13485取得ありのため書面1.0人日
外国製販：ISO1345取得有の書⾯1.0人日
</t>
    <rPh sb="65" eb="66">
      <t>ホカ</t>
    </rPh>
    <rPh sb="66" eb="68">
      <t>ニンショウ</t>
    </rPh>
    <rPh sb="68" eb="70">
      <t>キカン</t>
    </rPh>
    <rPh sb="79" eb="81">
      <t>シュトク</t>
    </rPh>
    <rPh sb="86" eb="88">
      <t>ショメン</t>
    </rPh>
    <phoneticPr fontId="3"/>
  </si>
  <si>
    <t>赤字は使用頻度の多い例文をいれています</t>
    <phoneticPr fontId="3"/>
  </si>
  <si>
    <t>申請者への提示条件</t>
    <phoneticPr fontId="6"/>
  </si>
  <si>
    <t>見積にそのまま表示されます</t>
    <phoneticPr fontId="3"/>
  </si>
  <si>
    <t>履歴</t>
    <phoneticPr fontId="6"/>
  </si>
  <si>
    <t>作　成</t>
  </si>
  <si>
    <t>入力</t>
    <rPh sb="0" eb="2">
      <t>ニュウリョク</t>
    </rPh>
    <phoneticPr fontId="3"/>
  </si>
  <si>
    <t>日　付</t>
  </si>
  <si>
    <t>確認</t>
    <rPh sb="0" eb="2">
      <t>カクニン</t>
    </rPh>
    <phoneticPr fontId="3"/>
  </si>
  <si>
    <t>見積作成トレーニング時に使用</t>
    <phoneticPr fontId="3"/>
  </si>
  <si>
    <t>承　認</t>
  </si>
  <si>
    <t>選択</t>
    <rPh sb="0" eb="2">
      <t>センタク</t>
    </rPh>
    <phoneticPr fontId="6"/>
  </si>
  <si>
    <t>鈴木　義明</t>
    <rPh sb="0" eb="2">
      <t>スズキ</t>
    </rPh>
    <rPh sb="3" eb="5">
      <t>ヨシアキ</t>
    </rPh>
    <phoneticPr fontId="3"/>
  </si>
  <si>
    <t>原野　秀之</t>
    <rPh sb="0" eb="2">
      <t>ハラノ</t>
    </rPh>
    <rPh sb="3" eb="5">
      <t>ヒデユキ</t>
    </rPh>
    <phoneticPr fontId="3"/>
  </si>
  <si>
    <t>Assessor Guideance Notes (JP11/05/2012)</t>
  </si>
  <si>
    <t>T-code</t>
  </si>
  <si>
    <t>T06</t>
  </si>
  <si>
    <t>民生用電子機器、オフィス機器製造、及び電線製造を含む光電子電気および光学機器製造</t>
    <rPh sb="0" eb="3">
      <t>ミンセイヨウ</t>
    </rPh>
    <rPh sb="3" eb="5">
      <t>デンシ</t>
    </rPh>
    <rPh sb="5" eb="7">
      <t>キキ</t>
    </rPh>
    <rPh sb="12" eb="14">
      <t>キキ</t>
    </rPh>
    <rPh sb="14" eb="16">
      <t>セイゾウ</t>
    </rPh>
    <rPh sb="17" eb="18">
      <t>オヨ</t>
    </rPh>
    <rPh sb="19" eb="21">
      <t>デンセン</t>
    </rPh>
    <rPh sb="21" eb="23">
      <t>セイゾウ</t>
    </rPh>
    <rPh sb="24" eb="25">
      <t>フク</t>
    </rPh>
    <rPh sb="26" eb="29">
      <t>コウデンシ</t>
    </rPh>
    <rPh sb="29" eb="31">
      <t>デンキ</t>
    </rPh>
    <rPh sb="34" eb="36">
      <t>コウガク</t>
    </rPh>
    <rPh sb="36" eb="38">
      <t>キキ</t>
    </rPh>
    <rPh sb="38" eb="40">
      <t>セイゾウ</t>
    </rPh>
    <phoneticPr fontId="6"/>
  </si>
  <si>
    <t>T37A</t>
  </si>
  <si>
    <t>医療機器―能動 Medical Devices -　Active</t>
    <rPh sb="0" eb="2">
      <t>イリョウ</t>
    </rPh>
    <rPh sb="2" eb="4">
      <t>キキ</t>
    </rPh>
    <rPh sb="5" eb="7">
      <t>ノウドウ</t>
    </rPh>
    <phoneticPr fontId="6"/>
  </si>
  <si>
    <t>医薬品　Pharmaceuticals</t>
    <rPh sb="0" eb="3">
      <t>イヤクヒン</t>
    </rPh>
    <phoneticPr fontId="6"/>
  </si>
  <si>
    <t>T37E</t>
  </si>
  <si>
    <t>医療機器―非能動 Medical Devices -　Passive</t>
    <rPh sb="0" eb="2">
      <t>イリョウ</t>
    </rPh>
    <rPh sb="2" eb="4">
      <t>キキ</t>
    </rPh>
    <rPh sb="5" eb="6">
      <t>ヒ</t>
    </rPh>
    <rPh sb="6" eb="8">
      <t>ノウドウ</t>
    </rPh>
    <phoneticPr fontId="6"/>
  </si>
  <si>
    <t>T38F</t>
  </si>
  <si>
    <t>ゴム及びプラスチックス Rubber and Plastics</t>
    <rPh sb="2" eb="3">
      <t>オヨ</t>
    </rPh>
    <phoneticPr fontId="6"/>
  </si>
  <si>
    <t>BMS/APAC/Japan/HC/005 附属書1</t>
    <rPh sb="22" eb="25">
      <t>フゾクショ</t>
    </rPh>
    <phoneticPr fontId="6"/>
  </si>
  <si>
    <t>医療機器・体外診断医薬品関連 P-code</t>
    <rPh sb="0" eb="2">
      <t>イリョウ</t>
    </rPh>
    <rPh sb="2" eb="4">
      <t>キキ</t>
    </rPh>
    <rPh sb="5" eb="7">
      <t>タイガイ</t>
    </rPh>
    <rPh sb="7" eb="9">
      <t>シンダン</t>
    </rPh>
    <rPh sb="9" eb="12">
      <t>イヤクヒン</t>
    </rPh>
    <rPh sb="12" eb="14">
      <t>カンレン</t>
    </rPh>
    <phoneticPr fontId="6"/>
  </si>
  <si>
    <t>P-code</t>
  </si>
  <si>
    <t>P37/01</t>
  </si>
  <si>
    <t>能動型医療機器</t>
    <rPh sb="0" eb="3">
      <t>ノウドウガタ</t>
    </rPh>
    <rPh sb="3" eb="5">
      <t>イリョウ</t>
    </rPh>
    <rPh sb="5" eb="7">
      <t>キキ</t>
    </rPh>
    <phoneticPr fontId="6"/>
  </si>
  <si>
    <t>P37/02</t>
  </si>
  <si>
    <t>能動型埋め込み医療機器</t>
    <rPh sb="0" eb="3">
      <t>ノウドウガタ</t>
    </rPh>
    <rPh sb="3" eb="4">
      <t>ウ</t>
    </rPh>
    <rPh sb="5" eb="6">
      <t>コ</t>
    </rPh>
    <rPh sb="7" eb="9">
      <t>イリョウ</t>
    </rPh>
    <rPh sb="9" eb="11">
      <t>キキ</t>
    </rPh>
    <phoneticPr fontId="6"/>
  </si>
  <si>
    <t>P37/04</t>
  </si>
  <si>
    <t>非能動型プラスティック医療機器</t>
    <rPh sb="0" eb="1">
      <t>ヒ</t>
    </rPh>
    <rPh sb="1" eb="4">
      <t>ノウドウガタ</t>
    </rPh>
    <rPh sb="11" eb="13">
      <t>イリョウ</t>
    </rPh>
    <rPh sb="13" eb="15">
      <t>キキ</t>
    </rPh>
    <phoneticPr fontId="6"/>
  </si>
  <si>
    <t>P37/05</t>
  </si>
  <si>
    <t>非能動型組織ベース医療機器</t>
    <rPh sb="0" eb="1">
      <t>ヒ</t>
    </rPh>
    <rPh sb="1" eb="4">
      <t>ノウドウガタ</t>
    </rPh>
    <rPh sb="4" eb="6">
      <t>ソシキ</t>
    </rPh>
    <rPh sb="9" eb="11">
      <t>イリョウ</t>
    </rPh>
    <rPh sb="11" eb="13">
      <t>キキ</t>
    </rPh>
    <phoneticPr fontId="6"/>
  </si>
  <si>
    <t>P37/06</t>
  </si>
  <si>
    <t>非能動型金属医療機器</t>
    <rPh sb="0" eb="1">
      <t>ヒ</t>
    </rPh>
    <rPh sb="1" eb="4">
      <t>ノウドウガタ</t>
    </rPh>
    <rPh sb="4" eb="6">
      <t>キンゾク</t>
    </rPh>
    <rPh sb="6" eb="8">
      <t>イリョウ</t>
    </rPh>
    <rPh sb="8" eb="10">
      <t>キキ</t>
    </rPh>
    <phoneticPr fontId="6"/>
  </si>
  <si>
    <t>P37/07</t>
  </si>
  <si>
    <t>滅菌医療機器</t>
    <rPh sb="0" eb="2">
      <t>メッキン</t>
    </rPh>
    <rPh sb="2" eb="4">
      <t>イリョウ</t>
    </rPh>
    <rPh sb="4" eb="6">
      <t>キキ</t>
    </rPh>
    <phoneticPr fontId="6"/>
  </si>
  <si>
    <t>P37/10</t>
  </si>
  <si>
    <t>化学物質ベースの試薬</t>
    <rPh sb="0" eb="2">
      <t>カガク</t>
    </rPh>
    <rPh sb="2" eb="4">
      <t>ブッシツ</t>
    </rPh>
    <rPh sb="8" eb="10">
      <t>シヤク</t>
    </rPh>
    <phoneticPr fontId="6"/>
  </si>
  <si>
    <t>P37/11</t>
  </si>
  <si>
    <t>IVD生物由来試薬</t>
    <rPh sb="3" eb="5">
      <t>セイブツ</t>
    </rPh>
    <rPh sb="5" eb="7">
      <t>ユライ</t>
    </rPh>
    <rPh sb="7" eb="9">
      <t>シヤク</t>
    </rPh>
    <phoneticPr fontId="6"/>
  </si>
  <si>
    <t>日本国薬事法</t>
    <rPh sb="0" eb="2">
      <t>ニホン</t>
    </rPh>
    <rPh sb="2" eb="3">
      <t>コク</t>
    </rPh>
    <rPh sb="3" eb="6">
      <t>ヤクジホウ</t>
    </rPh>
    <phoneticPr fontId="6"/>
  </si>
  <si>
    <t>BMS/APAC/Japan/HC/005 附属書2</t>
    <rPh sb="22" eb="25">
      <t>フゾクショ</t>
    </rPh>
    <phoneticPr fontId="6"/>
  </si>
  <si>
    <t>厚生労働省による認証業務区分とP-code、Tcode、skill categotyとの関連</t>
    <rPh sb="0" eb="2">
      <t>コウセイ</t>
    </rPh>
    <rPh sb="2" eb="5">
      <t>ロウドウショウ</t>
    </rPh>
    <rPh sb="8" eb="10">
      <t>ニンショウ</t>
    </rPh>
    <rPh sb="10" eb="12">
      <t>ギョウム</t>
    </rPh>
    <rPh sb="12" eb="14">
      <t>クブン</t>
    </rPh>
    <rPh sb="44" eb="46">
      <t>カンレン</t>
    </rPh>
    <phoneticPr fontId="6"/>
  </si>
  <si>
    <t>医療機器</t>
    <rPh sb="0" eb="2">
      <t>イリョウ</t>
    </rPh>
    <rPh sb="2" eb="4">
      <t>キキ</t>
    </rPh>
    <phoneticPr fontId="6"/>
  </si>
  <si>
    <t>能動埋め込み機器</t>
    <rPh sb="0" eb="2">
      <t>ノウドウ</t>
    </rPh>
    <rPh sb="2" eb="3">
      <t>ウ</t>
    </rPh>
    <rPh sb="4" eb="5">
      <t>コ</t>
    </rPh>
    <rPh sb="6" eb="8">
      <t>キキ</t>
    </rPh>
    <phoneticPr fontId="6"/>
  </si>
  <si>
    <t>JIS T0601-1 適用</t>
    <rPh sb="12" eb="14">
      <t>テキヨウ</t>
    </rPh>
    <phoneticPr fontId="6"/>
  </si>
  <si>
    <t>A</t>
  </si>
  <si>
    <t>JIS T0601-1 不適用</t>
    <rPh sb="12" eb="13">
      <t>フ</t>
    </rPh>
    <rPh sb="13" eb="15">
      <t>テキヨウ</t>
    </rPh>
    <phoneticPr fontId="6"/>
  </si>
  <si>
    <t>-</t>
  </si>
  <si>
    <t>--</t>
  </si>
  <si>
    <t>麻酔及び生命維持システム</t>
    <rPh sb="0" eb="2">
      <t>マスイ</t>
    </rPh>
    <rPh sb="2" eb="3">
      <t>オヨ</t>
    </rPh>
    <rPh sb="4" eb="6">
      <t>セイメイ</t>
    </rPh>
    <rPh sb="6" eb="8">
      <t>イジ</t>
    </rPh>
    <phoneticPr fontId="6"/>
  </si>
  <si>
    <t>K,L</t>
  </si>
  <si>
    <t>T37D or T37E+T38F</t>
  </si>
  <si>
    <t>E,F</t>
  </si>
  <si>
    <t>歯科用材料・機器</t>
    <rPh sb="0" eb="2">
      <t>シカ</t>
    </rPh>
    <rPh sb="2" eb="3">
      <t>ヨウ</t>
    </rPh>
    <rPh sb="3" eb="5">
      <t>ザイリョウ</t>
    </rPh>
    <rPh sb="6" eb="8">
      <t>キキ</t>
    </rPh>
    <phoneticPr fontId="6"/>
  </si>
  <si>
    <t>J</t>
  </si>
  <si>
    <t>医用電気機器</t>
    <rPh sb="0" eb="2">
      <t>イヨウ</t>
    </rPh>
    <rPh sb="2" eb="4">
      <t>デンキ</t>
    </rPh>
    <rPh sb="4" eb="6">
      <t>キキ</t>
    </rPh>
    <phoneticPr fontId="6"/>
  </si>
  <si>
    <t>L</t>
  </si>
  <si>
    <t>施設用機器</t>
    <rPh sb="0" eb="3">
      <t>シセツヨウ</t>
    </rPh>
    <rPh sb="3" eb="5">
      <t>キキ</t>
    </rPh>
    <phoneticPr fontId="6"/>
  </si>
  <si>
    <t>P37/01, P37/07</t>
  </si>
  <si>
    <t>L (S)</t>
  </si>
  <si>
    <t>非能動埋め込み機器</t>
    <rPh sb="0" eb="1">
      <t>ヒ</t>
    </rPh>
    <rPh sb="1" eb="3">
      <t>ノウドウ</t>
    </rPh>
    <rPh sb="3" eb="4">
      <t>ウ</t>
    </rPh>
    <rPh sb="5" eb="6">
      <t>コ</t>
    </rPh>
    <rPh sb="7" eb="9">
      <t>キキ</t>
    </rPh>
    <phoneticPr fontId="6"/>
  </si>
  <si>
    <t>C,D</t>
  </si>
  <si>
    <t>眼科及び視覚用機器</t>
    <rPh sb="0" eb="2">
      <t>ガンカ</t>
    </rPh>
    <rPh sb="2" eb="3">
      <t>オヨ</t>
    </rPh>
    <rPh sb="4" eb="6">
      <t>シカク</t>
    </rPh>
    <rPh sb="6" eb="7">
      <t>ヨウ</t>
    </rPh>
    <rPh sb="7" eb="9">
      <t>キキ</t>
    </rPh>
    <phoneticPr fontId="6"/>
  </si>
  <si>
    <t>G, L</t>
  </si>
  <si>
    <t>G</t>
  </si>
  <si>
    <t>再生使用可能機器</t>
    <rPh sb="0" eb="2">
      <t>サイセイ</t>
    </rPh>
    <rPh sb="2" eb="4">
      <t>シヨウ</t>
    </rPh>
    <rPh sb="4" eb="6">
      <t>カノウ</t>
    </rPh>
    <rPh sb="6" eb="8">
      <t>キキ</t>
    </rPh>
    <phoneticPr fontId="6"/>
  </si>
  <si>
    <t>F</t>
  </si>
  <si>
    <t>単回使用機器</t>
    <rPh sb="0" eb="1">
      <t>タン</t>
    </rPh>
    <rPh sb="1" eb="2">
      <t>カイ</t>
    </rPh>
    <rPh sb="2" eb="4">
      <t>シヨウ</t>
    </rPh>
    <rPh sb="4" eb="6">
      <t>キキ</t>
    </rPh>
    <phoneticPr fontId="6"/>
  </si>
  <si>
    <t>E,R</t>
  </si>
  <si>
    <t>家庭用マッサージ器、家庭用電気治療器およびその関連機器</t>
    <rPh sb="0" eb="3">
      <t>カテイヨウ</t>
    </rPh>
    <rPh sb="8" eb="9">
      <t>キ</t>
    </rPh>
    <rPh sb="10" eb="13">
      <t>カテイヨウ</t>
    </rPh>
    <rPh sb="13" eb="15">
      <t>デンキ</t>
    </rPh>
    <rPh sb="15" eb="18">
      <t>チリョウキ</t>
    </rPh>
    <rPh sb="23" eb="25">
      <t>カンレン</t>
    </rPh>
    <rPh sb="25" eb="27">
      <t>キキ</t>
    </rPh>
    <phoneticPr fontId="6"/>
  </si>
  <si>
    <t>補聴器</t>
    <rPh sb="0" eb="3">
      <t>ホチョウキ</t>
    </rPh>
    <phoneticPr fontId="6"/>
  </si>
  <si>
    <t>放射線及び画像診断機</t>
    <rPh sb="0" eb="3">
      <t>ホウシャセン</t>
    </rPh>
    <rPh sb="3" eb="4">
      <t>オヨ</t>
    </rPh>
    <rPh sb="5" eb="7">
      <t>ガゾウ</t>
    </rPh>
    <rPh sb="7" eb="9">
      <t>シンダン</t>
    </rPh>
    <rPh sb="9" eb="10">
      <t>キ</t>
    </rPh>
    <phoneticPr fontId="6"/>
  </si>
  <si>
    <t>体外診断医薬品</t>
    <rPh sb="0" eb="2">
      <t>タイガイ</t>
    </rPh>
    <rPh sb="2" eb="4">
      <t>シンダン</t>
    </rPh>
    <rPh sb="4" eb="7">
      <t>イヤクヒン</t>
    </rPh>
    <phoneticPr fontId="6"/>
  </si>
  <si>
    <t>企業プロファイルフォーム
医薬品医療機器等法に関わる第三者認証　サーベイランス審査用　</t>
    <rPh sb="13" eb="16">
      <t>イヤクヒン</t>
    </rPh>
    <rPh sb="16" eb="18">
      <t>イリョウ</t>
    </rPh>
    <rPh sb="18" eb="20">
      <t>キキ</t>
    </rPh>
    <rPh sb="20" eb="21">
      <t>トウ</t>
    </rPh>
    <rPh sb="21" eb="22">
      <t>ホウ</t>
    </rPh>
    <rPh sb="39" eb="41">
      <t>シンサ</t>
    </rPh>
    <rPh sb="41" eb="42">
      <t>ヨウ</t>
    </rPh>
    <phoneticPr fontId="6"/>
  </si>
  <si>
    <r>
      <rPr>
        <b/>
        <sz val="10"/>
        <rFont val="Meiryo UI"/>
        <family val="3"/>
        <charset val="128"/>
      </rPr>
      <t>お見積書を作成させていただきますので、</t>
    </r>
    <r>
      <rPr>
        <b/>
        <u/>
        <sz val="11"/>
        <color rgb="FFFF0000"/>
        <rFont val="Meiryo UI"/>
        <family val="3"/>
        <charset val="128"/>
      </rPr>
      <t>必要事項</t>
    </r>
    <r>
      <rPr>
        <b/>
        <u/>
        <sz val="11"/>
        <rFont val="Meiryo UI"/>
        <family val="3"/>
        <charset val="128"/>
      </rPr>
      <t>（黄色の項目）をご記入下さい。</t>
    </r>
    <r>
      <rPr>
        <b/>
        <sz val="10"/>
        <rFont val="Meiryo UI"/>
        <family val="3"/>
        <charset val="128"/>
      </rPr>
      <t>ご質問等ございましたら、当社にお問い合わせ下さい。　このフォームに提供された情報は機密情報として取り扱います。</t>
    </r>
    <r>
      <rPr>
        <b/>
        <sz val="8"/>
        <rFont val="Meiryo UI"/>
        <family val="3"/>
        <charset val="128"/>
      </rPr>
      <t xml:space="preserve">
</t>
    </r>
    <r>
      <rPr>
        <b/>
        <sz val="11"/>
        <color rgb="FF002060"/>
        <rFont val="Meiryo UI"/>
        <family val="3"/>
        <charset val="128"/>
      </rPr>
      <t>プロファイルフォーム送付先：JapanMD.Sales@bsigroup.com（Excelファイルのまま添付してお送りください。）</t>
    </r>
    <phoneticPr fontId="6"/>
  </si>
  <si>
    <t>※の欄は記入もれのないようご注意ください。　</t>
    <phoneticPr fontId="6"/>
  </si>
  <si>
    <t>　業者種</t>
    <rPh sb="1" eb="3">
      <t>ギョウシャ</t>
    </rPh>
    <rPh sb="3" eb="4">
      <t>シュ</t>
    </rPh>
    <phoneticPr fontId="6"/>
  </si>
  <si>
    <t>リストから業者種を選択</t>
    <rPh sb="5" eb="6">
      <t>ギョウ</t>
    </rPh>
    <rPh sb="6" eb="7">
      <t>シャ</t>
    </rPh>
    <rPh sb="7" eb="8">
      <t>シュ</t>
    </rPh>
    <rPh sb="9" eb="11">
      <t>センタク</t>
    </rPh>
    <phoneticPr fontId="6"/>
  </si>
  <si>
    <t>製造販売業者</t>
    <phoneticPr fontId="6"/>
  </si>
  <si>
    <t>選任製造販売業者</t>
    <phoneticPr fontId="6"/>
  </si>
  <si>
    <t>　記入日</t>
    <phoneticPr fontId="6"/>
  </si>
  <si>
    <t>改訂日</t>
    <rPh sb="0" eb="2">
      <t>カイテイ</t>
    </rPh>
    <rPh sb="2" eb="3">
      <t>ビ</t>
    </rPh>
    <phoneticPr fontId="6"/>
  </si>
  <si>
    <t>⇐　記入日の記入</t>
    <phoneticPr fontId="6"/>
  </si>
  <si>
    <t>　製造販売業者名:</t>
    <phoneticPr fontId="6"/>
  </si>
  <si>
    <t>　(和文)</t>
    <phoneticPr fontId="6"/>
  </si>
  <si>
    <t>製造販売業者名を業許可通りに記入</t>
    <phoneticPr fontId="6"/>
  </si>
  <si>
    <t>製造販売業者名を業許可通りに記入</t>
    <rPh sb="0" eb="2">
      <t>セイゾウ</t>
    </rPh>
    <rPh sb="2" eb="4">
      <t>ハンバイ</t>
    </rPh>
    <rPh sb="4" eb="5">
      <t>ギョウ</t>
    </rPh>
    <rPh sb="5" eb="6">
      <t>シャ</t>
    </rPh>
    <rPh sb="6" eb="7">
      <t>メイ</t>
    </rPh>
    <phoneticPr fontId="6"/>
  </si>
  <si>
    <t>　(英文)</t>
    <phoneticPr fontId="6"/>
  </si>
  <si>
    <t>製造販売業者名を英文で記入</t>
    <phoneticPr fontId="6"/>
  </si>
  <si>
    <t>製造販売業者名を英文で記入</t>
    <rPh sb="0" eb="2">
      <t>セイゾウ</t>
    </rPh>
    <rPh sb="2" eb="4">
      <t>ハンバイ</t>
    </rPh>
    <rPh sb="4" eb="6">
      <t>ギョウシャ</t>
    </rPh>
    <rPh sb="6" eb="7">
      <t>メイ</t>
    </rPh>
    <rPh sb="8" eb="10">
      <t>エイブン</t>
    </rPh>
    <phoneticPr fontId="6"/>
  </si>
  <si>
    <t>　製造販売業許可番号：</t>
    <phoneticPr fontId="6"/>
  </si>
  <si>
    <t>製造販売業許可番号を記入(半角)</t>
    <phoneticPr fontId="6"/>
  </si>
  <si>
    <t xml:space="preserve">有効期限 : </t>
    <phoneticPr fontId="6"/>
  </si>
  <si>
    <t>　申請中</t>
    <rPh sb="1" eb="4">
      <t>シンセイチュウ</t>
    </rPh>
    <phoneticPr fontId="6"/>
  </si>
  <si>
    <t>製造販売業許可番号を記入(半角)</t>
    <rPh sb="10" eb="12">
      <t>キニュウ</t>
    </rPh>
    <phoneticPr fontId="6"/>
  </si>
  <si>
    <t>　製造販売業許可区分：</t>
    <phoneticPr fontId="6"/>
  </si>
  <si>
    <t>製造販売業許可区分を選択</t>
    <phoneticPr fontId="3"/>
  </si>
  <si>
    <t>製造販売業許可区分を選択</t>
    <rPh sb="5" eb="7">
      <t>キョカ</t>
    </rPh>
    <rPh sb="7" eb="9">
      <t>クブン</t>
    </rPh>
    <rPh sb="10" eb="12">
      <t>センタク</t>
    </rPh>
    <phoneticPr fontId="6"/>
  </si>
  <si>
    <t>医療機器製造販売業　第一種</t>
    <phoneticPr fontId="6"/>
  </si>
  <si>
    <t>医療機器製造販売業　第二種</t>
    <phoneticPr fontId="6"/>
  </si>
  <si>
    <t>体外診断用医薬品製造販売業</t>
    <rPh sb="0" eb="2">
      <t>タイガイ</t>
    </rPh>
    <rPh sb="2" eb="5">
      <t>シンダンヨウ</t>
    </rPh>
    <rPh sb="5" eb="8">
      <t>イヤクヒン</t>
    </rPh>
    <rPh sb="8" eb="10">
      <t>セイゾウ</t>
    </rPh>
    <rPh sb="10" eb="13">
      <t>ハンバイギョウ</t>
    </rPh>
    <phoneticPr fontId="6"/>
  </si>
  <si>
    <t>　製造販売業者住所:</t>
    <phoneticPr fontId="6"/>
  </si>
  <si>
    <t>〒　</t>
    <phoneticPr fontId="6"/>
  </si>
  <si>
    <t>郵便番号</t>
    <phoneticPr fontId="3"/>
  </si>
  <si>
    <t>製造販売業者住所を業許可通りに記入</t>
    <rPh sb="0" eb="2">
      <t>セイゾウ</t>
    </rPh>
    <rPh sb="2" eb="4">
      <t>ハンバイ</t>
    </rPh>
    <rPh sb="4" eb="6">
      <t>ギョウシャ</t>
    </rPh>
    <rPh sb="6" eb="8">
      <t>ジュウショ</t>
    </rPh>
    <rPh sb="9" eb="10">
      <t>ギョウ</t>
    </rPh>
    <rPh sb="10" eb="12">
      <t>キョカ</t>
    </rPh>
    <rPh sb="12" eb="13">
      <t>ドオ</t>
    </rPh>
    <rPh sb="15" eb="17">
      <t>キニュウ</t>
    </rPh>
    <phoneticPr fontId="6"/>
  </si>
  <si>
    <t>郵便番号</t>
    <phoneticPr fontId="6"/>
  </si>
  <si>
    <t>製造販売業者住所を業許可通りに記入</t>
    <phoneticPr fontId="6"/>
  </si>
  <si>
    <t>製造販売業者住所を英文で記入</t>
    <phoneticPr fontId="6"/>
  </si>
  <si>
    <t>製造販売業者住所を英文で記入</t>
    <rPh sb="0" eb="2">
      <t>セイゾウ</t>
    </rPh>
    <rPh sb="2" eb="4">
      <t>ハンバイ</t>
    </rPh>
    <rPh sb="4" eb="6">
      <t>ギョウシャ</t>
    </rPh>
    <rPh sb="6" eb="8">
      <t>ジュウショ</t>
    </rPh>
    <rPh sb="9" eb="11">
      <t>エイブン</t>
    </rPh>
    <phoneticPr fontId="6"/>
  </si>
  <si>
    <r>
      <t xml:space="preserve"> ご担当者氏名</t>
    </r>
    <r>
      <rPr>
        <sz val="9"/>
        <rFont val="Meiryo UI"/>
        <family val="3"/>
        <charset val="128"/>
      </rPr>
      <t>：</t>
    </r>
    <phoneticPr fontId="6"/>
  </si>
  <si>
    <t>(漢字)</t>
  </si>
  <si>
    <t>ご担当者氏名を漢字で記入</t>
    <rPh sb="1" eb="4">
      <t>タントウシャ</t>
    </rPh>
    <rPh sb="4" eb="6">
      <t>シメイ</t>
    </rPh>
    <rPh sb="7" eb="9">
      <t>カンジ</t>
    </rPh>
    <rPh sb="10" eb="12">
      <t>キニュウ</t>
    </rPh>
    <phoneticPr fontId="6"/>
  </si>
  <si>
    <t xml:space="preserve"> 電話番号</t>
    <phoneticPr fontId="6"/>
  </si>
  <si>
    <t>ご担当者電話番号を記入</t>
    <rPh sb="1" eb="4">
      <t>タントウシャ</t>
    </rPh>
    <rPh sb="4" eb="6">
      <t>デンワ</t>
    </rPh>
    <rPh sb="6" eb="8">
      <t>バンゴウ</t>
    </rPh>
    <rPh sb="9" eb="11">
      <t>キニュウ</t>
    </rPh>
    <phoneticPr fontId="6"/>
  </si>
  <si>
    <t>ご担当者氏名を漢字で記入</t>
    <rPh sb="7" eb="9">
      <t>カンジ</t>
    </rPh>
    <rPh sb="10" eb="12">
      <t>キニュウ</t>
    </rPh>
    <phoneticPr fontId="6"/>
  </si>
  <si>
    <t>ご担当者電話番号を記入</t>
    <rPh sb="4" eb="6">
      <t>デンワ</t>
    </rPh>
    <rPh sb="6" eb="8">
      <t>バンゴウ</t>
    </rPh>
    <rPh sb="9" eb="11">
      <t>キニュウ</t>
    </rPh>
    <phoneticPr fontId="6"/>
  </si>
  <si>
    <t>(ローマ字)</t>
    <rPh sb="4" eb="5">
      <t>ジ</t>
    </rPh>
    <phoneticPr fontId="3"/>
  </si>
  <si>
    <t>ご担当者氏名をローマ字で記入</t>
    <phoneticPr fontId="6"/>
  </si>
  <si>
    <t xml:space="preserve"> ﾌｧｸｽ番号</t>
    <phoneticPr fontId="6"/>
  </si>
  <si>
    <t>ご担当者ファックス番号を記入</t>
    <phoneticPr fontId="6"/>
  </si>
  <si>
    <t>ご担当者氏名をローマ字で記入</t>
    <rPh sb="10" eb="11">
      <t>ジ</t>
    </rPh>
    <rPh sb="12" eb="14">
      <t>キニュウ</t>
    </rPh>
    <phoneticPr fontId="6"/>
  </si>
  <si>
    <t>ご担当者ファックス番号を記入</t>
    <rPh sb="9" eb="11">
      <t>バンゴウ</t>
    </rPh>
    <rPh sb="12" eb="14">
      <t>キニュウ</t>
    </rPh>
    <phoneticPr fontId="6"/>
  </si>
  <si>
    <t xml:space="preserve"> ご担当者住所：</t>
    <phoneticPr fontId="6"/>
  </si>
  <si>
    <t>郵便番号</t>
    <rPh sb="0" eb="4">
      <t>ユウビンバンゴウ</t>
    </rPh>
    <phoneticPr fontId="6"/>
  </si>
  <si>
    <t>製販業者と異なる場合のみご記入ください。</t>
    <phoneticPr fontId="6"/>
  </si>
  <si>
    <t>同上</t>
    <rPh sb="0" eb="2">
      <t>ドウジョウ</t>
    </rPh>
    <phoneticPr fontId="6"/>
  </si>
  <si>
    <t>別住所</t>
    <rPh sb="0" eb="1">
      <t>ベツ</t>
    </rPh>
    <rPh sb="1" eb="3">
      <t>ジュウショ</t>
    </rPh>
    <phoneticPr fontId="6"/>
  </si>
  <si>
    <t>製販業者と異なる場合のみご記入ください。</t>
  </si>
  <si>
    <t xml:space="preserve"> ご担当者部署名：</t>
    <phoneticPr fontId="6"/>
  </si>
  <si>
    <t>ご担当者部署を記入</t>
    <rPh sb="1" eb="4">
      <t>タントウシャ</t>
    </rPh>
    <rPh sb="4" eb="6">
      <t>ブショ</t>
    </rPh>
    <rPh sb="7" eb="9">
      <t>キニュウ</t>
    </rPh>
    <phoneticPr fontId="6"/>
  </si>
  <si>
    <t>　役職:</t>
    <phoneticPr fontId="6"/>
  </si>
  <si>
    <t>担当者役職を記入</t>
    <rPh sb="0" eb="3">
      <t>タントウシャ</t>
    </rPh>
    <rPh sb="3" eb="5">
      <t>ヤクショク</t>
    </rPh>
    <rPh sb="6" eb="8">
      <t>キニュウ</t>
    </rPh>
    <phoneticPr fontId="6"/>
  </si>
  <si>
    <t>ご担当者部署を記入</t>
    <rPh sb="7" eb="9">
      <t>キニュウ</t>
    </rPh>
    <phoneticPr fontId="6"/>
  </si>
  <si>
    <t>ご担当者役職を記入</t>
    <rPh sb="4" eb="6">
      <t>ヤクショク</t>
    </rPh>
    <rPh sb="7" eb="9">
      <t>キニュウ</t>
    </rPh>
    <phoneticPr fontId="6"/>
  </si>
  <si>
    <t xml:space="preserve"> 電子メールアドレス</t>
    <phoneticPr fontId="6"/>
  </si>
  <si>
    <t>ご担当者メールアドレスを記入</t>
    <phoneticPr fontId="6"/>
  </si>
  <si>
    <t>ご担当者メールアドレスを記入</t>
    <rPh sb="12" eb="14">
      <t>キニュウ</t>
    </rPh>
    <phoneticPr fontId="6"/>
  </si>
  <si>
    <r>
      <t>外国指定管理医療機器製造等事業者の詳細</t>
    </r>
    <r>
      <rPr>
        <b/>
        <sz val="10"/>
        <rFont val="Meiryo UI"/>
        <family val="3"/>
        <charset val="128"/>
      </rPr>
      <t>　（選任製販の場合は、外国指定管理医療機器製造等事業者がサーベイランス審査対象となります）</t>
    </r>
    <rPh sb="21" eb="23">
      <t>センニン</t>
    </rPh>
    <rPh sb="23" eb="25">
      <t>セイハン</t>
    </rPh>
    <rPh sb="26" eb="28">
      <t>バアイ</t>
    </rPh>
    <rPh sb="30" eb="32">
      <t>ガイコク</t>
    </rPh>
    <rPh sb="32" eb="34">
      <t>シテイ</t>
    </rPh>
    <rPh sb="34" eb="36">
      <t>カンリ</t>
    </rPh>
    <rPh sb="36" eb="38">
      <t>イリョウ</t>
    </rPh>
    <rPh sb="38" eb="40">
      <t>キキ</t>
    </rPh>
    <rPh sb="40" eb="42">
      <t>セイゾウ</t>
    </rPh>
    <rPh sb="42" eb="43">
      <t>トウ</t>
    </rPh>
    <rPh sb="43" eb="46">
      <t>ジギョウシャ</t>
    </rPh>
    <rPh sb="54" eb="56">
      <t>シンサ</t>
    </rPh>
    <rPh sb="56" eb="58">
      <t>タイショウ</t>
    </rPh>
    <phoneticPr fontId="6"/>
  </si>
  <si>
    <t xml:space="preserve"> Company Name:</t>
    <phoneticPr fontId="6"/>
  </si>
  <si>
    <t>選任製造販売業者である場合、ご記入下さい</t>
    <phoneticPr fontId="3"/>
  </si>
  <si>
    <t>選任製造販売業者である場合、ご記入下さい</t>
    <phoneticPr fontId="6"/>
  </si>
  <si>
    <t xml:space="preserve"> Address:</t>
    <phoneticPr fontId="6"/>
  </si>
  <si>
    <t>製造販売業者 / 外国指定管理医療機器製造等事業者　情報</t>
    <rPh sb="0" eb="2">
      <t>セイゾウ</t>
    </rPh>
    <rPh sb="2" eb="4">
      <t>ハンバイ</t>
    </rPh>
    <rPh sb="4" eb="6">
      <t>ギョウシャ</t>
    </rPh>
    <rPh sb="9" eb="11">
      <t>ガイコク</t>
    </rPh>
    <rPh sb="11" eb="13">
      <t>シテイ</t>
    </rPh>
    <rPh sb="13" eb="15">
      <t>カンリ</t>
    </rPh>
    <rPh sb="15" eb="17">
      <t>イリョウ</t>
    </rPh>
    <rPh sb="17" eb="19">
      <t>キキ</t>
    </rPh>
    <rPh sb="19" eb="21">
      <t>セイゾウ</t>
    </rPh>
    <rPh sb="21" eb="22">
      <t>トウ</t>
    </rPh>
    <rPh sb="22" eb="25">
      <t>ジギョウシャ</t>
    </rPh>
    <rPh sb="26" eb="28">
      <t>ジョウホウ</t>
    </rPh>
    <phoneticPr fontId="6"/>
  </si>
  <si>
    <t>QMS調査　対象従業員数：</t>
    <rPh sb="3" eb="5">
      <t>チョウサ</t>
    </rPh>
    <rPh sb="6" eb="8">
      <t>タイショウ</t>
    </rPh>
    <rPh sb="8" eb="11">
      <t>ジュウギョウイン</t>
    </rPh>
    <rPh sb="11" eb="12">
      <t>スウ</t>
    </rPh>
    <phoneticPr fontId="3"/>
  </si>
  <si>
    <t>名</t>
    <rPh sb="0" eb="1">
      <t>メイ</t>
    </rPh>
    <phoneticPr fontId="3"/>
  </si>
  <si>
    <t>ISO13485 or MDSAP認証取得：</t>
    <rPh sb="17" eb="19">
      <t>ニンショウ</t>
    </rPh>
    <rPh sb="19" eb="21">
      <t>シュトク</t>
    </rPh>
    <phoneticPr fontId="3"/>
  </si>
  <si>
    <t>回答選択</t>
  </si>
  <si>
    <t>認証機関：</t>
    <rPh sb="0" eb="2">
      <t>ニンショウ</t>
    </rPh>
    <rPh sb="2" eb="4">
      <t>キカン</t>
    </rPh>
    <phoneticPr fontId="3"/>
  </si>
  <si>
    <t>認証機関をご記入下さい</t>
    <phoneticPr fontId="3"/>
  </si>
  <si>
    <t>回答選択</t>
    <phoneticPr fontId="3"/>
  </si>
  <si>
    <t>あり</t>
    <phoneticPr fontId="3"/>
  </si>
  <si>
    <t>なし</t>
    <phoneticPr fontId="3"/>
  </si>
  <si>
    <t>認証機関をご記入下さい</t>
    <rPh sb="8" eb="9">
      <t>クダ</t>
    </rPh>
    <phoneticPr fontId="3"/>
  </si>
  <si>
    <t>コンサルタントのご利用について</t>
    <rPh sb="9" eb="11">
      <t>リヨウ</t>
    </rPh>
    <phoneticPr fontId="6"/>
  </si>
  <si>
    <t>今回の申請及び品質マネジメントシステムを支援するコンサルタントご利用の有無</t>
    <rPh sb="0" eb="2">
      <t>コンカイ</t>
    </rPh>
    <rPh sb="5" eb="6">
      <t>オヨ</t>
    </rPh>
    <phoneticPr fontId="3"/>
  </si>
  <si>
    <t>リストから選択</t>
  </si>
  <si>
    <t>コンサルタント会社名を記入</t>
    <rPh sb="7" eb="9">
      <t>カイシャ</t>
    </rPh>
    <phoneticPr fontId="6"/>
  </si>
  <si>
    <t>リストから選択</t>
    <phoneticPr fontId="6"/>
  </si>
  <si>
    <t>あり</t>
    <phoneticPr fontId="6"/>
  </si>
  <si>
    <t>なし</t>
    <phoneticPr fontId="6"/>
  </si>
  <si>
    <t>コンサルタント担当者名を記入</t>
    <rPh sb="7" eb="9">
      <t>タントウ</t>
    </rPh>
    <rPh sb="9" eb="10">
      <t>シャ</t>
    </rPh>
    <rPh sb="10" eb="11">
      <t>メイ</t>
    </rPh>
    <phoneticPr fontId="6"/>
  </si>
  <si>
    <t>審査スケジュールについて</t>
    <rPh sb="0" eb="2">
      <t>シンサ</t>
    </rPh>
    <phoneticPr fontId="6"/>
  </si>
  <si>
    <t>書類一式発送ご予定日：</t>
    <rPh sb="0" eb="2">
      <t>ショルイ</t>
    </rPh>
    <rPh sb="2" eb="4">
      <t>イッシキ</t>
    </rPh>
    <rPh sb="4" eb="6">
      <t>ハッソウ</t>
    </rPh>
    <rPh sb="7" eb="9">
      <t>ヨテイ</t>
    </rPh>
    <rPh sb="9" eb="10">
      <t>ビ</t>
    </rPh>
    <phoneticPr fontId="3"/>
  </si>
  <si>
    <t>実地審査ご希望時期：</t>
    <rPh sb="0" eb="2">
      <t>ジッチ</t>
    </rPh>
    <rPh sb="2" eb="4">
      <t>シンサ</t>
    </rPh>
    <rPh sb="5" eb="7">
      <t>キボウ</t>
    </rPh>
    <rPh sb="7" eb="9">
      <t>ジキ</t>
    </rPh>
    <phoneticPr fontId="3"/>
  </si>
  <si>
    <t>例：2024年6月　上旬</t>
    <phoneticPr fontId="3"/>
  </si>
  <si>
    <t>REVISION HISTORY</t>
  </si>
  <si>
    <t>Rev No</t>
  </si>
  <si>
    <t>Revision
Date</t>
  </si>
  <si>
    <t>Author</t>
  </si>
  <si>
    <t>Sec. No</t>
  </si>
  <si>
    <t>Brief Description of Change</t>
  </si>
  <si>
    <t>Reina Tanaka</t>
  </si>
  <si>
    <t>All</t>
    <phoneticPr fontId="3"/>
  </si>
  <si>
    <r>
      <rPr>
        <sz val="11"/>
        <color theme="1"/>
        <rFont val="Meiryo UI"/>
        <family val="2"/>
        <charset val="128"/>
      </rPr>
      <t>新規作成（以前の管理文書番号：</t>
    </r>
    <r>
      <rPr>
        <sz val="11"/>
        <color theme="1"/>
        <rFont val="Tahoma"/>
        <family val="2"/>
      </rPr>
      <t>BSI-JP-529_11-HC-1120</t>
    </r>
    <r>
      <rPr>
        <sz val="11"/>
        <color theme="1"/>
        <rFont val="Meiryo UI"/>
        <family val="2"/>
        <charset val="128"/>
      </rPr>
      <t>）</t>
    </r>
    <r>
      <rPr>
        <sz val="11"/>
        <color theme="1"/>
        <rFont val="Tahoma"/>
        <family val="2"/>
      </rPr>
      <t xml:space="preserve">
Initial issue (previous controlled document No.: BSI-JP-529_11-HC-1120)</t>
    </r>
    <phoneticPr fontId="3"/>
  </si>
  <si>
    <t>Reina Tanaka/
Seiko Takata/
Keiko Takahashi</t>
    <phoneticPr fontId="6"/>
  </si>
  <si>
    <t>All</t>
    <phoneticPr fontId="6"/>
  </si>
  <si>
    <r>
      <t>&lt;</t>
    </r>
    <r>
      <rPr>
        <sz val="11"/>
        <color theme="1"/>
        <rFont val="Meiryo UI"/>
        <family val="3"/>
        <charset val="128"/>
      </rPr>
      <t>認証計画書</t>
    </r>
    <r>
      <rPr>
        <sz val="11"/>
        <color theme="1"/>
        <rFont val="Tahoma"/>
        <family val="2"/>
      </rPr>
      <t>&gt;</t>
    </r>
    <r>
      <rPr>
        <sz val="11"/>
        <color theme="1"/>
        <rFont val="Meiryo UI"/>
        <family val="3"/>
        <charset val="128"/>
      </rPr>
      <t xml:space="preserve">見積もり根拠の定型文言について軽微な変更、審査方法について軽微な文言変更
</t>
    </r>
    <r>
      <rPr>
        <sz val="11"/>
        <color theme="1"/>
        <rFont val="Tahoma"/>
        <family val="2"/>
      </rPr>
      <t>&lt;</t>
    </r>
    <r>
      <rPr>
        <sz val="11"/>
        <color theme="1"/>
        <rFont val="Meiryo UI"/>
        <family val="3"/>
        <charset val="128"/>
      </rPr>
      <t>お客様情報</t>
    </r>
    <r>
      <rPr>
        <sz val="11"/>
        <color theme="1"/>
        <rFont val="Tahoma"/>
        <family val="2"/>
      </rPr>
      <t>&gt;</t>
    </r>
    <r>
      <rPr>
        <sz val="11"/>
        <color theme="1"/>
        <rFont val="Meiryo UI"/>
        <family val="3"/>
        <charset val="128"/>
      </rPr>
      <t xml:space="preserve">コンサルティングの有無に関する注記の整備、軽微な案内コメントおよび体裁の修正
</t>
    </r>
    <r>
      <rPr>
        <sz val="11"/>
        <color theme="1"/>
        <rFont val="Tahoma"/>
        <family val="2"/>
      </rPr>
      <t>&lt;Rev. History&gt;</t>
    </r>
    <r>
      <rPr>
        <sz val="11"/>
        <color theme="1"/>
        <rFont val="Meiryo UI"/>
        <family val="3"/>
        <charset val="128"/>
      </rPr>
      <t>手順変更に伴い</t>
    </r>
    <r>
      <rPr>
        <sz val="11"/>
        <color theme="1"/>
        <rFont val="Tahoma"/>
        <family val="2"/>
      </rPr>
      <t>Related Documents</t>
    </r>
    <r>
      <rPr>
        <sz val="11"/>
        <color theme="1"/>
        <rFont val="Meiryo UI"/>
        <family val="3"/>
        <charset val="128"/>
      </rPr>
      <t xml:space="preserve">表を削除
</t>
    </r>
    <r>
      <rPr>
        <sz val="11"/>
        <color theme="1"/>
        <rFont val="Tahoma"/>
        <family val="2"/>
      </rPr>
      <t>&lt;Certificate Plan&gt;Correct the instruction comments of the reason for the quotation.
&lt;Client information&gt;Correct comments about with or without consultant activity. Correct minor instruction comments.
&lt;Rev. History&gt; Delete table of related documents due to procedure change</t>
    </r>
    <rPh sb="1" eb="3">
      <t>ニンショウ</t>
    </rPh>
    <rPh sb="3" eb="6">
      <t>ケイカクショ</t>
    </rPh>
    <rPh sb="7" eb="9">
      <t>ミツ</t>
    </rPh>
    <rPh sb="11" eb="13">
      <t>コンキョ</t>
    </rPh>
    <rPh sb="14" eb="16">
      <t>テイケイ</t>
    </rPh>
    <rPh sb="16" eb="18">
      <t>モンゴン</t>
    </rPh>
    <rPh sb="22" eb="24">
      <t>ケイビ</t>
    </rPh>
    <rPh sb="25" eb="27">
      <t>ヘンコウ</t>
    </rPh>
    <rPh sb="28" eb="30">
      <t>シンサ</t>
    </rPh>
    <rPh sb="30" eb="32">
      <t>ホウホウ</t>
    </rPh>
    <rPh sb="36" eb="38">
      <t>ケイビ</t>
    </rPh>
    <rPh sb="39" eb="41">
      <t>モンゴン</t>
    </rPh>
    <rPh sb="41" eb="43">
      <t>ヘンコウ</t>
    </rPh>
    <rPh sb="46" eb="48">
      <t>キャクサマ</t>
    </rPh>
    <rPh sb="48" eb="50">
      <t>ジョウホウ</t>
    </rPh>
    <rPh sb="60" eb="62">
      <t>ウム</t>
    </rPh>
    <rPh sb="63" eb="64">
      <t>カン</t>
    </rPh>
    <rPh sb="66" eb="68">
      <t>チュウキ</t>
    </rPh>
    <rPh sb="69" eb="71">
      <t>セイビ</t>
    </rPh>
    <rPh sb="72" eb="74">
      <t>ケイビ</t>
    </rPh>
    <rPh sb="75" eb="77">
      <t>アンナイ</t>
    </rPh>
    <rPh sb="84" eb="86">
      <t>テイサイ</t>
    </rPh>
    <rPh sb="87" eb="89">
      <t>シュウセイ</t>
    </rPh>
    <rPh sb="104" eb="106">
      <t>テジュン</t>
    </rPh>
    <rPh sb="106" eb="108">
      <t>ヘンコウ</t>
    </rPh>
    <rPh sb="109" eb="110">
      <t>トモナ</t>
    </rPh>
    <rPh sb="128" eb="129">
      <t>ヒョウ</t>
    </rPh>
    <rPh sb="130" eb="132">
      <t>サクジョ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</si>
</sst>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411]ggge&quot;年　&quot;m&quot;月　&quot;d&quot;日&quot;"/>
    <numFmt numFmtId="177" formatCode="0.0_ "/>
    <numFmt numFmtId="178" formatCode="[$-409]mmm\-yy;@"/>
  </numFmts>
  <fonts count="65">
    <font>
      <sz val="11"/>
      <color theme="1"/>
      <name val="Meiryo UI"/>
      <family val="2"/>
      <charset val="128"/>
    </font>
    <font>
      <sz val="10"/>
      <color theme="1"/>
      <name val="Meiryo UI"/>
      <family val="2"/>
      <charset val="128"/>
    </font>
    <font>
      <sz val="11"/>
      <color theme="1"/>
      <name val="ＭＳ Ｐゴシック"/>
      <family val="2"/>
      <charset val="128"/>
      <scheme val="minor"/>
    </font>
    <font>
      <sz val="6"/>
      <name val="Meiryo UI"/>
      <family val="2"/>
      <charset val="128"/>
    </font>
    <font>
      <sz val="10"/>
      <color theme="1"/>
      <name val="Meiryo UI"/>
      <family val="3"/>
      <charset val="128"/>
    </font>
    <font>
      <u/>
      <sz val="10"/>
      <color theme="1"/>
      <name val="Meiryo UI"/>
      <family val="3"/>
      <charset val="128"/>
    </font>
    <font>
      <sz val="6"/>
      <name val="ＭＳ Ｐゴシック"/>
      <family val="2"/>
      <charset val="128"/>
      <scheme val="minor"/>
    </font>
    <font>
      <b/>
      <sz val="12"/>
      <color theme="1"/>
      <name val="Meiryo UI"/>
      <family val="3"/>
      <charset val="128"/>
    </font>
    <font>
      <b/>
      <sz val="9"/>
      <color theme="1"/>
      <name val="Meiryo UI"/>
      <family val="3"/>
      <charset val="128"/>
    </font>
    <font>
      <b/>
      <sz val="9"/>
      <name val="Meiryo UI"/>
      <family val="3"/>
      <charset val="128"/>
    </font>
    <font>
      <sz val="9"/>
      <color theme="1"/>
      <name val="Tahoma"/>
      <family val="2"/>
    </font>
    <font>
      <sz val="9"/>
      <color theme="1"/>
      <name val="Meiryo UI"/>
      <family val="3"/>
      <charset val="128"/>
    </font>
    <font>
      <sz val="9"/>
      <color rgb="FF002060"/>
      <name val="Meiryo UI"/>
      <family val="3"/>
      <charset val="128"/>
    </font>
    <font>
      <sz val="8"/>
      <color theme="1"/>
      <name val="Meiryo UI"/>
      <family val="3"/>
      <charset val="128"/>
    </font>
    <font>
      <sz val="24"/>
      <color theme="1"/>
      <name val="Meiryo UI"/>
      <family val="3"/>
      <charset val="128"/>
    </font>
    <font>
      <sz val="8"/>
      <name val="Meiryo UI"/>
      <family val="3"/>
      <charset val="128"/>
    </font>
    <font>
      <sz val="8"/>
      <color rgb="FF002060"/>
      <name val="Meiryo UI"/>
      <family val="3"/>
      <charset val="128"/>
    </font>
    <font>
      <sz val="11"/>
      <color theme="1"/>
      <name val="ＭＳ Ｐゴシック"/>
      <family val="2"/>
      <charset val="128"/>
      <scheme val="minor"/>
    </font>
    <font>
      <sz val="8"/>
      <color theme="1"/>
      <name val="Tahoma"/>
      <family val="2"/>
    </font>
    <font>
      <sz val="10"/>
      <color theme="1"/>
      <name val="Tahoma"/>
      <family val="2"/>
    </font>
    <font>
      <sz val="11"/>
      <color theme="1"/>
      <name val="ＭＳ Ｐゴシック"/>
      <family val="3"/>
      <charset val="128"/>
      <scheme val="minor"/>
    </font>
    <font>
      <sz val="11"/>
      <color theme="1"/>
      <name val="HG丸ｺﾞｼｯｸM-PRO"/>
      <family val="3"/>
      <charset val="128"/>
    </font>
    <font>
      <sz val="11"/>
      <name val="ＭＳ Ｐゴシック"/>
      <family val="3"/>
      <charset val="128"/>
    </font>
    <font>
      <sz val="6"/>
      <name val="ＭＳ Ｐゴシック"/>
      <family val="3"/>
      <charset val="128"/>
    </font>
    <font>
      <sz val="11"/>
      <color theme="1"/>
      <name val="ＭＳ Ｐゴシック"/>
      <family val="3"/>
      <charset val="128"/>
    </font>
    <font>
      <b/>
      <sz val="9"/>
      <color theme="1"/>
      <name val="Tahoma"/>
      <family val="2"/>
    </font>
    <font>
      <sz val="11"/>
      <color theme="1"/>
      <name val="Tahoma"/>
      <family val="2"/>
    </font>
    <font>
      <sz val="18"/>
      <color theme="1"/>
      <name val="Tahoma"/>
      <family val="2"/>
    </font>
    <font>
      <sz val="9"/>
      <color theme="1" tint="0.34998626667073579"/>
      <name val="Meiryo UI"/>
      <family val="3"/>
      <charset val="128"/>
    </font>
    <font>
      <sz val="9"/>
      <color theme="1" tint="0.34998626667073579"/>
      <name val="Tahoma"/>
      <family val="2"/>
    </font>
    <font>
      <b/>
      <sz val="8"/>
      <color theme="1"/>
      <name val="Tahoma"/>
      <family val="2"/>
    </font>
    <font>
      <u/>
      <sz val="10"/>
      <color theme="1"/>
      <name val="Tahoma"/>
      <family val="2"/>
    </font>
    <font>
      <sz val="8"/>
      <color theme="1" tint="0.34998626667073579"/>
      <name val="Tahoma"/>
      <family val="2"/>
    </font>
    <font>
      <sz val="11"/>
      <color theme="1" tint="0.34998626667073579"/>
      <name val="Tahoma"/>
      <family val="2"/>
    </font>
    <font>
      <sz val="16"/>
      <color theme="1"/>
      <name val="Meiryo UI"/>
      <family val="3"/>
      <charset val="128"/>
    </font>
    <font>
      <sz val="16"/>
      <color theme="1"/>
      <name val="Tahoma"/>
      <family val="2"/>
    </font>
    <font>
      <b/>
      <sz val="11"/>
      <name val="Meiryo UI"/>
      <family val="3"/>
      <charset val="128"/>
    </font>
    <font>
      <b/>
      <sz val="10"/>
      <name val="Meiryo UI"/>
      <family val="3"/>
      <charset val="128"/>
    </font>
    <font>
      <b/>
      <sz val="14"/>
      <name val="Meiryo UI"/>
      <family val="3"/>
      <charset val="128"/>
    </font>
    <font>
      <b/>
      <sz val="8"/>
      <name val="Tahoma"/>
      <family val="2"/>
    </font>
    <font>
      <b/>
      <sz val="8"/>
      <name val="Meiryo UI"/>
      <family val="3"/>
      <charset val="128"/>
    </font>
    <font>
      <b/>
      <sz val="10"/>
      <color theme="1"/>
      <name val="Meiryo UI"/>
      <family val="3"/>
      <charset val="128"/>
    </font>
    <font>
      <sz val="11"/>
      <name val="Meiryo UI"/>
      <family val="2"/>
      <charset val="128"/>
    </font>
    <font>
      <sz val="9"/>
      <name val="Meiryo UI"/>
      <family val="3"/>
      <charset val="128"/>
    </font>
    <font>
      <sz val="11"/>
      <name val="Meiryo UI"/>
      <family val="3"/>
      <charset val="128"/>
    </font>
    <font>
      <b/>
      <sz val="12"/>
      <name val="Meiryo UI"/>
      <family val="3"/>
      <charset val="128"/>
    </font>
    <font>
      <sz val="9"/>
      <name val="Tahoma"/>
      <family val="2"/>
    </font>
    <font>
      <b/>
      <sz val="9"/>
      <name val="Tahoma"/>
      <family val="2"/>
    </font>
    <font>
      <sz val="10.5"/>
      <name val="Meiryo UI"/>
      <family val="3"/>
      <charset val="128"/>
    </font>
    <font>
      <sz val="10.5"/>
      <name val="Century"/>
      <family val="1"/>
    </font>
    <font>
      <sz val="9"/>
      <name val="Meiryo UI"/>
      <family val="2"/>
      <charset val="128"/>
    </font>
    <font>
      <sz val="11"/>
      <color theme="1"/>
      <name val="Meiryo UI"/>
      <family val="3"/>
      <charset val="128"/>
    </font>
    <font>
      <b/>
      <sz val="11"/>
      <color theme="1"/>
      <name val="Meiryo UI"/>
      <family val="3"/>
      <charset val="128"/>
    </font>
    <font>
      <sz val="9"/>
      <color rgb="FFFF0000"/>
      <name val="Meiryo UI"/>
      <family val="3"/>
      <charset val="128"/>
    </font>
    <font>
      <sz val="10"/>
      <color rgb="FFFF0000"/>
      <name val="Meiryo UI"/>
      <family val="3"/>
      <charset val="128"/>
    </font>
    <font>
      <sz val="10"/>
      <color theme="1" tint="0.34998626667073579"/>
      <name val="Tahoma"/>
      <family val="2"/>
    </font>
    <font>
      <b/>
      <sz val="11"/>
      <color rgb="FF002060"/>
      <name val="Meiryo UI"/>
      <family val="3"/>
      <charset val="128"/>
    </font>
    <font>
      <b/>
      <sz val="11"/>
      <color theme="1"/>
      <name val="Tahoma"/>
      <family val="2"/>
    </font>
    <font>
      <sz val="11"/>
      <color theme="1"/>
      <name val="ＭＳ Ｐゴシック"/>
      <family val="2"/>
      <scheme val="minor"/>
    </font>
    <font>
      <b/>
      <sz val="14"/>
      <color theme="1"/>
      <name val="Tahoma"/>
      <family val="2"/>
    </font>
    <font>
      <b/>
      <u/>
      <sz val="11"/>
      <name val="Meiryo UI"/>
      <family val="3"/>
      <charset val="128"/>
    </font>
    <font>
      <b/>
      <u/>
      <sz val="11"/>
      <color rgb="FFFF0000"/>
      <name val="Meiryo UI"/>
      <family val="3"/>
      <charset val="128"/>
    </font>
    <font>
      <sz val="11"/>
      <color theme="1"/>
      <name val="Tahoma"/>
      <family val="2"/>
      <charset val="128"/>
    </font>
    <font>
      <sz val="10"/>
      <name val="Meiryo UI"/>
      <family val="2"/>
      <charset val="128"/>
    </font>
    <font>
      <sz val="11"/>
      <color rgb="FFFF0000"/>
      <name val="ＭＳ Ｐゴシック"/>
      <family val="3"/>
      <charset val="128"/>
    </font>
  </fonts>
  <fills count="7">
    <fill>
      <patternFill patternType="none"/>
    </fill>
    <fill>
      <patternFill patternType="gray125"/>
    </fill>
    <fill>
      <patternFill patternType="solid">
        <fgColor theme="5" tint="0.399975585192419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rgb="FFF3F3F3"/>
        <bgColor indexed="64"/>
      </patternFill>
    </fill>
  </fills>
  <borders count="5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medium">
        <color indexed="64"/>
      </right>
      <top style="thin">
        <color auto="1"/>
      </top>
      <bottom style="thin">
        <color auto="1"/>
      </bottom>
      <diagonal/>
    </border>
    <border>
      <left style="medium">
        <color indexed="64"/>
      </left>
      <right/>
      <top style="thin">
        <color auto="1"/>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medium">
        <color indexed="64"/>
      </right>
      <top style="medium">
        <color indexed="64"/>
      </top>
      <bottom style="thin">
        <color auto="1"/>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thin">
        <color auto="1"/>
      </top>
      <bottom style="medium">
        <color indexed="64"/>
      </bottom>
      <diagonal/>
    </border>
    <border>
      <left style="medium">
        <color indexed="64"/>
      </left>
      <right/>
      <top style="thin">
        <color auto="1"/>
      </top>
      <bottom/>
      <diagonal/>
    </border>
    <border>
      <left style="thin">
        <color auto="1"/>
      </left>
      <right style="thin">
        <color auto="1"/>
      </right>
      <top style="thin">
        <color auto="1"/>
      </top>
      <bottom style="double">
        <color indexed="64"/>
      </bottom>
      <diagonal/>
    </border>
    <border>
      <left style="thin">
        <color indexed="64"/>
      </left>
      <right style="thin">
        <color auto="1"/>
      </right>
      <top/>
      <bottom/>
      <diagonal/>
    </border>
    <border>
      <left style="thin">
        <color auto="1"/>
      </left>
      <right/>
      <top style="thin">
        <color auto="1"/>
      </top>
      <bottom style="double">
        <color indexed="64"/>
      </bottom>
      <diagonal/>
    </border>
    <border>
      <left/>
      <right style="thin">
        <color auto="1"/>
      </right>
      <top style="thin">
        <color auto="1"/>
      </top>
      <bottom style="double">
        <color indexed="64"/>
      </bottom>
      <diagonal/>
    </border>
    <border>
      <left/>
      <right/>
      <top style="thin">
        <color auto="1"/>
      </top>
      <bottom style="double">
        <color auto="1"/>
      </bottom>
      <diagonal/>
    </border>
    <border>
      <left style="thin">
        <color auto="1"/>
      </left>
      <right style="thin">
        <color auto="1"/>
      </right>
      <top style="double">
        <color indexed="64"/>
      </top>
      <bottom style="thin">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auto="1"/>
      </bottom>
      <diagonal/>
    </border>
  </borders>
  <cellStyleXfs count="10">
    <xf numFmtId="0" fontId="0" fillId="0" borderId="0">
      <alignment vertical="center"/>
    </xf>
    <xf numFmtId="0" fontId="17" fillId="0" borderId="0">
      <alignment vertical="center"/>
    </xf>
    <xf numFmtId="0" fontId="22" fillId="0" borderId="0">
      <alignment vertical="center"/>
    </xf>
    <xf numFmtId="0" fontId="20" fillId="0" borderId="0">
      <alignment vertical="center"/>
    </xf>
    <xf numFmtId="6" fontId="17" fillId="0" borderId="0" applyFont="0" applyFill="0" applyBorder="0" applyAlignment="0" applyProtection="0">
      <alignment vertical="center"/>
    </xf>
    <xf numFmtId="0" fontId="17" fillId="0" borderId="0">
      <alignment vertical="center"/>
    </xf>
    <xf numFmtId="0" fontId="2" fillId="0" borderId="0">
      <alignment vertical="center"/>
    </xf>
    <xf numFmtId="0" fontId="2" fillId="0" borderId="0">
      <alignment vertical="center"/>
    </xf>
    <xf numFmtId="0" fontId="2" fillId="0" borderId="0">
      <alignment vertical="center"/>
    </xf>
    <xf numFmtId="0" fontId="58" fillId="0" borderId="0"/>
  </cellStyleXfs>
  <cellXfs count="345">
    <xf numFmtId="0" fontId="0" fillId="0" borderId="0" xfId="0">
      <alignment vertical="center"/>
    </xf>
    <xf numFmtId="0" fontId="9" fillId="0" borderId="6" xfId="0" applyFont="1" applyBorder="1" applyAlignment="1">
      <alignment horizontal="left" vertical="center" wrapText="1"/>
    </xf>
    <xf numFmtId="0" fontId="9" fillId="0" borderId="1" xfId="0" applyFont="1" applyBorder="1" applyAlignment="1">
      <alignment horizontal="left" vertical="center" wrapText="1"/>
    </xf>
    <xf numFmtId="0" fontId="0" fillId="0" borderId="0" xfId="0" applyAlignment="1">
      <alignment horizontal="center" vertical="center"/>
    </xf>
    <xf numFmtId="0" fontId="11" fillId="0" borderId="0" xfId="0" applyFont="1">
      <alignment vertical="center"/>
    </xf>
    <xf numFmtId="0" fontId="11" fillId="0" borderId="0" xfId="0" applyFont="1" applyAlignment="1">
      <alignment horizontal="justify" vertical="center"/>
    </xf>
    <xf numFmtId="0" fontId="11" fillId="0" borderId="0" xfId="0" applyFont="1" applyAlignment="1">
      <alignment horizontal="center" vertical="center"/>
    </xf>
    <xf numFmtId="14" fontId="11" fillId="0" borderId="0" xfId="0" applyNumberFormat="1" applyFont="1">
      <alignment vertical="center"/>
    </xf>
    <xf numFmtId="177" fontId="16" fillId="0" borderId="3"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7" fillId="0" borderId="0" xfId="1">
      <alignment vertical="center"/>
    </xf>
    <xf numFmtId="0" fontId="13" fillId="0" borderId="0" xfId="1" applyFont="1" applyAlignment="1">
      <alignment horizontal="justify" vertical="center"/>
    </xf>
    <xf numFmtId="0" fontId="13" fillId="0" borderId="0" xfId="1" applyFont="1">
      <alignment vertical="center"/>
    </xf>
    <xf numFmtId="0" fontId="13" fillId="0" borderId="0" xfId="1" quotePrefix="1" applyFont="1">
      <alignment vertical="center"/>
    </xf>
    <xf numFmtId="0" fontId="26" fillId="0" borderId="0" xfId="1" applyFont="1">
      <alignment vertical="center"/>
    </xf>
    <xf numFmtId="0" fontId="26" fillId="0" borderId="0" xfId="1" applyFont="1" applyAlignment="1">
      <alignment horizontal="justify" vertical="center"/>
    </xf>
    <xf numFmtId="0" fontId="10" fillId="0" borderId="0" xfId="1" applyFont="1" applyAlignment="1">
      <alignment horizontal="justify" vertical="center"/>
    </xf>
    <xf numFmtId="0" fontId="27" fillId="0" borderId="0" xfId="1" applyFont="1">
      <alignment vertical="center"/>
    </xf>
    <xf numFmtId="0" fontId="25" fillId="0" borderId="0" xfId="1" applyFont="1" applyAlignment="1">
      <alignment horizontal="left" vertical="center" wrapText="1"/>
    </xf>
    <xf numFmtId="0" fontId="25" fillId="0" borderId="0" xfId="1" applyFont="1" applyAlignment="1">
      <alignment horizontal="right" vertical="center" wrapText="1"/>
    </xf>
    <xf numFmtId="0" fontId="30" fillId="0" borderId="0" xfId="1" applyFont="1" applyAlignment="1">
      <alignment horizontal="left" vertical="center" wrapText="1"/>
    </xf>
    <xf numFmtId="0" fontId="4" fillId="0" borderId="16" xfId="1" applyFont="1" applyBorder="1" applyAlignment="1">
      <alignment horizontal="center" vertical="center"/>
    </xf>
    <xf numFmtId="0" fontId="19" fillId="0" borderId="16" xfId="1" applyFont="1" applyBorder="1" applyAlignment="1">
      <alignment horizontal="center" vertical="center" wrapText="1"/>
    </xf>
    <xf numFmtId="0" fontId="26" fillId="0" borderId="16" xfId="1" applyFont="1" applyBorder="1" applyAlignment="1">
      <alignment horizontal="center" vertical="center"/>
    </xf>
    <xf numFmtId="0" fontId="4" fillId="0" borderId="16" xfId="1" applyFont="1" applyBorder="1" applyAlignment="1">
      <alignment horizontal="center" vertical="center" wrapText="1"/>
    </xf>
    <xf numFmtId="0" fontId="18" fillId="0" borderId="0" xfId="1" applyFont="1" applyAlignment="1">
      <alignment horizontal="left" vertical="center"/>
    </xf>
    <xf numFmtId="0" fontId="32" fillId="0" borderId="0" xfId="1" applyFont="1" applyAlignment="1">
      <alignment horizontal="left" vertical="center"/>
    </xf>
    <xf numFmtId="0" fontId="33" fillId="0" borderId="0" xfId="1" applyFont="1">
      <alignment vertical="center"/>
    </xf>
    <xf numFmtId="0" fontId="19" fillId="0" borderId="0" xfId="5" applyFont="1">
      <alignment vertical="center"/>
    </xf>
    <xf numFmtId="0" fontId="26" fillId="0" borderId="0" xfId="5" applyFont="1">
      <alignment vertical="center"/>
    </xf>
    <xf numFmtId="0" fontId="10" fillId="0" borderId="0" xfId="1" applyFont="1">
      <alignment vertical="center"/>
    </xf>
    <xf numFmtId="0" fontId="26" fillId="0" borderId="0" xfId="1" applyFont="1" applyAlignment="1">
      <alignment vertical="center" wrapText="1"/>
    </xf>
    <xf numFmtId="176" fontId="9" fillId="0" borderId="0" xfId="0" applyNumberFormat="1" applyFont="1" applyAlignment="1">
      <alignment horizontal="left" vertical="center" wrapText="1" indent="1"/>
    </xf>
    <xf numFmtId="0" fontId="21" fillId="0" borderId="0" xfId="1" applyFont="1" applyAlignment="1">
      <alignment horizontal="left" vertical="center" wrapText="1"/>
    </xf>
    <xf numFmtId="0" fontId="21" fillId="0" borderId="0" xfId="1" applyFont="1" applyAlignment="1">
      <alignment horizontal="left" vertical="center"/>
    </xf>
    <xf numFmtId="0" fontId="24" fillId="0" borderId="0" xfId="1" applyFont="1">
      <alignment vertical="center"/>
    </xf>
    <xf numFmtId="6" fontId="4" fillId="0" borderId="16" xfId="1" applyNumberFormat="1" applyFont="1" applyBorder="1" applyAlignment="1">
      <alignment horizontal="right" vertical="center" wrapText="1"/>
    </xf>
    <xf numFmtId="0" fontId="11" fillId="0" borderId="23" xfId="0" applyFont="1" applyBorder="1" applyAlignment="1">
      <alignment horizontal="center" vertical="center" textRotation="255" wrapText="1"/>
    </xf>
    <xf numFmtId="0" fontId="15" fillId="0" borderId="11" xfId="0" applyFont="1" applyBorder="1" applyAlignment="1">
      <alignment horizontal="center" vertical="center" wrapText="1"/>
    </xf>
    <xf numFmtId="0" fontId="39" fillId="0" borderId="9" xfId="0" applyFont="1" applyBorder="1" applyAlignment="1">
      <alignment horizontal="right" vertical="center" wrapText="1"/>
    </xf>
    <xf numFmtId="0" fontId="11" fillId="3" borderId="1" xfId="0" applyFont="1" applyFill="1" applyBorder="1" applyAlignment="1">
      <alignment vertical="center" wrapText="1"/>
    </xf>
    <xf numFmtId="0" fontId="15" fillId="3" borderId="11" xfId="0" applyFont="1" applyFill="1" applyBorder="1" applyAlignment="1">
      <alignment vertical="center" wrapText="1"/>
    </xf>
    <xf numFmtId="0" fontId="11" fillId="0" borderId="16" xfId="1" applyFont="1" applyBorder="1" applyAlignment="1">
      <alignment horizontal="center" vertical="center" wrapText="1"/>
    </xf>
    <xf numFmtId="0" fontId="11" fillId="0" borderId="16" xfId="1" applyFont="1" applyBorder="1" applyAlignment="1">
      <alignment horizontal="center" vertical="center"/>
    </xf>
    <xf numFmtId="6" fontId="41" fillId="0" borderId="16" xfId="1" applyNumberFormat="1" applyFont="1" applyBorder="1" applyAlignment="1">
      <alignment horizontal="right" vertical="center" wrapText="1"/>
    </xf>
    <xf numFmtId="0" fontId="29" fillId="0" borderId="0" xfId="1" applyFont="1" applyAlignment="1">
      <alignment horizontal="left" vertical="center" wrapText="1"/>
    </xf>
    <xf numFmtId="177" fontId="16" fillId="3" borderId="3" xfId="0" applyNumberFormat="1" applyFont="1" applyFill="1" applyBorder="1" applyAlignment="1">
      <alignment horizontal="center" vertical="center" wrapText="1"/>
    </xf>
    <xf numFmtId="0" fontId="16" fillId="3" borderId="3" xfId="0" applyFont="1" applyFill="1" applyBorder="1" applyAlignment="1">
      <alignment horizontal="center" vertical="center" wrapText="1"/>
    </xf>
    <xf numFmtId="0" fontId="13" fillId="0" borderId="1" xfId="0" applyFont="1" applyBorder="1" applyAlignment="1">
      <alignment horizontal="center" vertical="center" wrapText="1"/>
    </xf>
    <xf numFmtId="0" fontId="38" fillId="0" borderId="0" xfId="0" applyFont="1" applyAlignment="1">
      <alignment horizontal="justify" vertical="center" wrapText="1"/>
    </xf>
    <xf numFmtId="0" fontId="42" fillId="0" borderId="0" xfId="0" applyFont="1">
      <alignment vertical="center"/>
    </xf>
    <xf numFmtId="0" fontId="40" fillId="0" borderId="0" xfId="0" applyFont="1" applyAlignment="1">
      <alignment horizontal="left" vertical="center" wrapText="1"/>
    </xf>
    <xf numFmtId="0" fontId="40" fillId="0" borderId="0" xfId="0" applyFont="1" applyAlignment="1">
      <alignment horizontal="left" vertical="center"/>
    </xf>
    <xf numFmtId="0" fontId="44" fillId="0" borderId="0" xfId="0" applyFont="1">
      <alignment vertical="center"/>
    </xf>
    <xf numFmtId="0" fontId="45" fillId="0" borderId="0" xfId="0" applyFont="1">
      <alignment vertical="center"/>
    </xf>
    <xf numFmtId="0" fontId="42" fillId="0" borderId="0" xfId="0" applyFont="1" applyProtection="1">
      <alignment vertical="center"/>
      <protection hidden="1"/>
    </xf>
    <xf numFmtId="0" fontId="46" fillId="0" borderId="0" xfId="0" applyFont="1" applyAlignment="1">
      <alignment horizontal="left" vertical="center" wrapText="1"/>
    </xf>
    <xf numFmtId="0" fontId="9" fillId="0" borderId="5" xfId="0" applyFont="1" applyBorder="1" applyAlignment="1">
      <alignment horizontal="center" vertical="center" wrapText="1"/>
    </xf>
    <xf numFmtId="176" fontId="9" fillId="0" borderId="16" xfId="0" applyNumberFormat="1" applyFont="1" applyBorder="1" applyAlignment="1" applyProtection="1">
      <alignment horizontal="center" vertical="center"/>
      <protection locked="0"/>
    </xf>
    <xf numFmtId="0" fontId="9" fillId="0" borderId="17" xfId="0" applyFont="1" applyBorder="1" applyAlignment="1">
      <alignment horizontal="justify" vertical="center" wrapText="1"/>
    </xf>
    <xf numFmtId="0" fontId="9" fillId="0" borderId="0" xfId="0" applyFont="1" applyAlignment="1">
      <alignment horizontal="justify" vertical="center" wrapText="1"/>
    </xf>
    <xf numFmtId="0" fontId="43" fillId="0" borderId="0" xfId="0" applyFont="1" applyProtection="1">
      <alignment vertical="center"/>
      <protection hidden="1"/>
    </xf>
    <xf numFmtId="0" fontId="43" fillId="0" borderId="4" xfId="0" applyFont="1" applyBorder="1" applyAlignment="1">
      <alignment horizontal="left" vertical="center" wrapText="1" indent="1"/>
    </xf>
    <xf numFmtId="0" fontId="43" fillId="0" borderId="0" xfId="0" applyFont="1" applyAlignment="1">
      <alignment horizontal="left" vertical="center" wrapText="1" indent="1"/>
    </xf>
    <xf numFmtId="0" fontId="43" fillId="0" borderId="15" xfId="0" applyFont="1" applyBorder="1" applyAlignment="1">
      <alignment horizontal="left" vertical="center" wrapText="1" indent="1"/>
    </xf>
    <xf numFmtId="0" fontId="9" fillId="0" borderId="0" xfId="0" applyFont="1" applyAlignment="1">
      <alignment horizontal="center" vertical="center" wrapText="1"/>
    </xf>
    <xf numFmtId="0" fontId="47" fillId="0" borderId="0" xfId="0" applyFont="1" applyAlignment="1">
      <alignment horizontal="justify" vertical="center" wrapText="1"/>
    </xf>
    <xf numFmtId="0" fontId="9" fillId="0" borderId="16" xfId="0" applyFont="1" applyBorder="1" applyAlignment="1" applyProtection="1">
      <alignment horizontal="left" vertical="center" wrapText="1"/>
      <protection locked="0"/>
    </xf>
    <xf numFmtId="0" fontId="9" fillId="0" borderId="5" xfId="0" applyFont="1" applyBorder="1" applyAlignment="1">
      <alignment horizontal="left" vertical="center" wrapText="1"/>
    </xf>
    <xf numFmtId="0" fontId="47" fillId="0" borderId="0" xfId="0" applyFont="1" applyAlignment="1">
      <alignment horizontal="left" vertical="center" wrapText="1"/>
    </xf>
    <xf numFmtId="0" fontId="9" fillId="0" borderId="19" xfId="0" applyFont="1" applyBorder="1" applyAlignment="1" applyProtection="1">
      <alignment horizontal="left" vertical="center" wrapText="1"/>
      <protection locked="0"/>
    </xf>
    <xf numFmtId="0" fontId="9" fillId="0" borderId="4" xfId="0" applyFont="1" applyBorder="1" applyAlignment="1">
      <alignment horizontal="left" vertical="center" wrapText="1"/>
    </xf>
    <xf numFmtId="0" fontId="9" fillId="0" borderId="16" xfId="0" applyFont="1" applyBorder="1" applyAlignment="1" applyProtection="1">
      <alignment horizontal="center" vertical="center" wrapText="1"/>
      <protection locked="0"/>
    </xf>
    <xf numFmtId="0" fontId="9" fillId="0" borderId="4" xfId="0" applyFont="1" applyBorder="1" applyAlignment="1">
      <alignment horizontal="center" vertical="center" wrapText="1"/>
    </xf>
    <xf numFmtId="0" fontId="9" fillId="0" borderId="20" xfId="0" applyFont="1" applyBorder="1" applyAlignment="1" applyProtection="1">
      <alignment horizontal="left" vertical="center" wrapText="1"/>
      <protection locked="0"/>
    </xf>
    <xf numFmtId="0" fontId="9" fillId="0" borderId="0" xfId="0" applyFont="1" applyAlignment="1">
      <alignment horizontal="left" vertical="center" wrapText="1"/>
    </xf>
    <xf numFmtId="0" fontId="48" fillId="0" borderId="0" xfId="0" applyFont="1" applyAlignment="1">
      <alignment vertical="center" wrapText="1"/>
    </xf>
    <xf numFmtId="0" fontId="49" fillId="0" borderId="0" xfId="0" applyFont="1" applyAlignment="1">
      <alignment vertical="center" wrapText="1"/>
    </xf>
    <xf numFmtId="0" fontId="50" fillId="0" borderId="0" xfId="0" applyFont="1">
      <alignment vertical="center"/>
    </xf>
    <xf numFmtId="0" fontId="43" fillId="0" borderId="0" xfId="0" applyFont="1">
      <alignment vertical="center"/>
    </xf>
    <xf numFmtId="0" fontId="9" fillId="0" borderId="7" xfId="0" applyFont="1" applyBorder="1" applyAlignment="1">
      <alignment horizontal="right" vertical="center"/>
    </xf>
    <xf numFmtId="0" fontId="9" fillId="0" borderId="0" xfId="0" applyFont="1">
      <alignment vertical="center"/>
    </xf>
    <xf numFmtId="14" fontId="42" fillId="0" borderId="0" xfId="0" applyNumberFormat="1" applyFont="1">
      <alignment vertical="center"/>
    </xf>
    <xf numFmtId="0" fontId="9" fillId="0" borderId="19" xfId="0" applyFont="1" applyBorder="1" applyAlignment="1" applyProtection="1">
      <alignment horizontal="justify" vertical="center" wrapText="1"/>
      <protection locked="0"/>
    </xf>
    <xf numFmtId="0" fontId="9" fillId="0" borderId="45" xfId="0" applyFont="1" applyBorder="1" applyAlignment="1">
      <alignment horizontal="left" vertical="center" wrapText="1"/>
    </xf>
    <xf numFmtId="0" fontId="11" fillId="0" borderId="10" xfId="1" applyFont="1" applyBorder="1" applyAlignment="1">
      <alignment horizontal="center" vertical="center" wrapText="1"/>
    </xf>
    <xf numFmtId="0" fontId="4" fillId="0" borderId="10" xfId="1" applyFont="1" applyBorder="1" applyAlignment="1">
      <alignment horizontal="center" vertical="center" wrapText="1"/>
    </xf>
    <xf numFmtId="177" fontId="4" fillId="0" borderId="10" xfId="1" applyNumberFormat="1" applyFont="1" applyBorder="1" applyAlignment="1">
      <alignment horizontal="center" vertical="center" wrapText="1"/>
    </xf>
    <xf numFmtId="6" fontId="4" fillId="0" borderId="10" xfId="1" applyNumberFormat="1" applyFont="1" applyBorder="1" applyAlignment="1">
      <alignment horizontal="right" vertical="center" wrapText="1"/>
    </xf>
    <xf numFmtId="0" fontId="13" fillId="0" borderId="2" xfId="0" applyFont="1" applyBorder="1" applyAlignment="1">
      <alignment horizontal="center" vertical="center" wrapText="1"/>
    </xf>
    <xf numFmtId="0" fontId="11" fillId="0" borderId="9" xfId="1" applyFont="1" applyBorder="1" applyAlignment="1">
      <alignment horizontal="center" vertical="center" wrapText="1"/>
    </xf>
    <xf numFmtId="0" fontId="4" fillId="0" borderId="9" xfId="1" applyFont="1" applyBorder="1" applyAlignment="1">
      <alignment horizontal="center" vertical="center" wrapText="1"/>
    </xf>
    <xf numFmtId="177" fontId="4" fillId="0" borderId="9" xfId="1" applyNumberFormat="1" applyFont="1" applyBorder="1" applyAlignment="1">
      <alignment horizontal="center" vertical="center" wrapText="1"/>
    </xf>
    <xf numFmtId="6" fontId="4" fillId="0" borderId="9" xfId="1" applyNumberFormat="1" applyFont="1" applyBorder="1" applyAlignment="1">
      <alignment horizontal="right" vertical="center" wrapText="1"/>
    </xf>
    <xf numFmtId="0" fontId="13" fillId="0" borderId="30" xfId="0" applyFont="1" applyBorder="1" applyAlignment="1">
      <alignment horizontal="center" vertical="center" wrapText="1"/>
    </xf>
    <xf numFmtId="0" fontId="11" fillId="3" borderId="30" xfId="0" applyFont="1" applyFill="1" applyBorder="1" applyAlignment="1">
      <alignment vertical="center" wrapText="1"/>
    </xf>
    <xf numFmtId="0" fontId="15" fillId="3" borderId="32" xfId="0" applyFont="1" applyFill="1" applyBorder="1" applyAlignment="1">
      <alignment vertical="center" wrapText="1"/>
    </xf>
    <xf numFmtId="0" fontId="11" fillId="0" borderId="1" xfId="0" applyFont="1" applyBorder="1" applyAlignment="1">
      <alignment horizontal="center" vertical="center" wrapText="1"/>
    </xf>
    <xf numFmtId="0" fontId="11" fillId="0" borderId="30" xfId="0" applyFont="1" applyBorder="1" applyAlignment="1">
      <alignment horizontal="center" vertical="center" wrapText="1"/>
    </xf>
    <xf numFmtId="0" fontId="13" fillId="0" borderId="3" xfId="0" applyFont="1" applyBorder="1" applyAlignment="1">
      <alignment horizontal="center" vertical="center" wrapText="1"/>
    </xf>
    <xf numFmtId="0" fontId="19" fillId="0" borderId="5" xfId="5" applyFont="1" applyBorder="1" applyAlignment="1">
      <alignment horizontal="left" vertical="center"/>
    </xf>
    <xf numFmtId="0" fontId="13" fillId="0" borderId="46" xfId="0" applyFont="1" applyBorder="1" applyAlignment="1">
      <alignment horizontal="center" vertical="center" wrapText="1"/>
    </xf>
    <xf numFmtId="0" fontId="11" fillId="3" borderId="3" xfId="0" applyFont="1" applyFill="1" applyBorder="1" applyAlignment="1">
      <alignment vertical="center" wrapText="1"/>
    </xf>
    <xf numFmtId="0" fontId="15" fillId="3" borderId="41" xfId="0" applyFont="1" applyFill="1" applyBorder="1" applyAlignment="1">
      <alignment vertical="center" wrapText="1"/>
    </xf>
    <xf numFmtId="0" fontId="15" fillId="0" borderId="32" xfId="0" applyFont="1" applyBorder="1" applyAlignment="1">
      <alignment horizontal="center" vertical="center" wrapText="1"/>
    </xf>
    <xf numFmtId="0" fontId="8" fillId="0" borderId="0" xfId="0" applyFont="1">
      <alignment vertical="center"/>
    </xf>
    <xf numFmtId="0" fontId="4" fillId="0" borderId="0" xfId="1" applyFont="1" applyAlignment="1">
      <alignment horizontal="left" vertical="center"/>
    </xf>
    <xf numFmtId="0" fontId="4" fillId="0" borderId="0" xfId="5" applyFont="1">
      <alignment vertical="center"/>
    </xf>
    <xf numFmtId="0" fontId="29" fillId="0" borderId="0" xfId="1" applyFont="1">
      <alignment vertical="center"/>
    </xf>
    <xf numFmtId="0" fontId="19" fillId="0" borderId="0" xfId="1" applyFont="1" applyAlignment="1">
      <alignment horizontal="left" vertical="center"/>
    </xf>
    <xf numFmtId="0" fontId="19" fillId="0" borderId="0" xfId="1" applyFont="1">
      <alignment vertical="center"/>
    </xf>
    <xf numFmtId="0" fontId="55" fillId="0" borderId="0" xfId="1" applyFont="1" applyAlignment="1">
      <alignment horizontal="left" vertical="center"/>
    </xf>
    <xf numFmtId="0" fontId="19" fillId="0" borderId="5" xfId="5" applyFont="1" applyBorder="1">
      <alignment vertical="center"/>
    </xf>
    <xf numFmtId="0" fontId="19" fillId="0" borderId="5" xfId="1" applyFont="1" applyBorder="1" applyAlignment="1">
      <alignment horizontal="left" vertical="center"/>
    </xf>
    <xf numFmtId="0" fontId="19" fillId="0" borderId="4" xfId="5" applyFont="1" applyBorder="1">
      <alignment vertical="center"/>
    </xf>
    <xf numFmtId="0" fontId="19" fillId="0" borderId="5" xfId="1" applyFont="1" applyBorder="1">
      <alignment vertical="center"/>
    </xf>
    <xf numFmtId="0" fontId="4" fillId="0" borderId="29"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0" xfId="0" applyFont="1">
      <alignment vertical="center"/>
    </xf>
    <xf numFmtId="0" fontId="11" fillId="0" borderId="29" xfId="0" applyFont="1" applyBorder="1" applyAlignment="1">
      <alignment horizontal="center" vertical="center" wrapText="1"/>
    </xf>
    <xf numFmtId="0" fontId="51" fillId="0" borderId="5" xfId="5" applyFont="1" applyBorder="1">
      <alignment vertical="center"/>
    </xf>
    <xf numFmtId="0" fontId="4" fillId="0" borderId="0" xfId="3" applyFont="1">
      <alignment vertical="center"/>
    </xf>
    <xf numFmtId="0" fontId="19" fillId="0" borderId="4" xfId="5" applyFont="1" applyBorder="1" applyAlignment="1">
      <alignment horizontal="left" vertical="center"/>
    </xf>
    <xf numFmtId="0" fontId="19" fillId="0" borderId="4" xfId="1" applyFont="1" applyBorder="1" applyAlignment="1">
      <alignment horizontal="left" vertical="center"/>
    </xf>
    <xf numFmtId="0" fontId="0" fillId="0" borderId="0" xfId="0" applyProtection="1">
      <alignment vertical="center"/>
      <protection hidden="1"/>
    </xf>
    <xf numFmtId="0" fontId="1" fillId="0" borderId="0" xfId="1" applyFont="1">
      <alignment vertical="center"/>
    </xf>
    <xf numFmtId="0" fontId="9" fillId="0" borderId="11" xfId="0" applyFont="1" applyBorder="1">
      <alignment vertical="center"/>
    </xf>
    <xf numFmtId="0" fontId="59" fillId="0" borderId="0" xfId="9" applyFont="1"/>
    <xf numFmtId="0" fontId="57" fillId="5" borderId="1" xfId="9" applyFont="1" applyFill="1" applyBorder="1" applyAlignment="1">
      <alignment horizontal="center" vertical="center" wrapText="1"/>
    </xf>
    <xf numFmtId="0" fontId="26" fillId="0" borderId="0" xfId="9" applyFont="1"/>
    <xf numFmtId="0" fontId="26" fillId="0" borderId="1" xfId="9" applyFont="1" applyBorder="1" applyAlignment="1">
      <alignment horizontal="center" vertical="center" wrapText="1"/>
    </xf>
    <xf numFmtId="0" fontId="26" fillId="0" borderId="1" xfId="9" applyFont="1" applyBorder="1" applyAlignment="1">
      <alignment vertical="center" wrapText="1"/>
    </xf>
    <xf numFmtId="0" fontId="26" fillId="6" borderId="1" xfId="9" applyFont="1" applyFill="1" applyBorder="1" applyAlignment="1">
      <alignment horizontal="center" vertical="center" wrapText="1"/>
    </xf>
    <xf numFmtId="0" fontId="26" fillId="6" borderId="1" xfId="9" applyFont="1" applyFill="1" applyBorder="1" applyAlignment="1">
      <alignment vertical="center" wrapText="1"/>
    </xf>
    <xf numFmtId="0" fontId="26" fillId="0" borderId="0" xfId="9" applyFont="1" applyAlignment="1">
      <alignment horizontal="center" vertical="center" wrapText="1"/>
    </xf>
    <xf numFmtId="0" fontId="26" fillId="0" borderId="0" xfId="9" applyFont="1" applyAlignment="1">
      <alignment vertical="center" wrapText="1"/>
    </xf>
    <xf numFmtId="0" fontId="62" fillId="0" borderId="1" xfId="9" applyFont="1" applyBorder="1" applyAlignment="1">
      <alignment vertical="center" wrapText="1"/>
    </xf>
    <xf numFmtId="0" fontId="11" fillId="0" borderId="34" xfId="0" applyFont="1" applyBorder="1" applyAlignment="1">
      <alignment horizontal="justify" vertical="center"/>
    </xf>
    <xf numFmtId="0" fontId="4" fillId="0" borderId="5" xfId="3" applyFont="1" applyBorder="1">
      <alignment vertical="center"/>
    </xf>
    <xf numFmtId="0" fontId="7" fillId="0" borderId="0" xfId="0" applyFont="1" applyAlignment="1">
      <alignment horizontal="center" vertical="center"/>
    </xf>
    <xf numFmtId="17" fontId="26" fillId="0" borderId="1" xfId="9" applyNumberFormat="1" applyFont="1" applyBorder="1" applyAlignment="1">
      <alignment vertical="center" wrapText="1"/>
    </xf>
    <xf numFmtId="0" fontId="26" fillId="0" borderId="6" xfId="9" applyFont="1" applyBorder="1"/>
    <xf numFmtId="176" fontId="63" fillId="0" borderId="0" xfId="0" applyNumberFormat="1" applyFont="1" applyProtection="1">
      <alignment vertical="center"/>
      <protection hidden="1"/>
    </xf>
    <xf numFmtId="176" fontId="50" fillId="0" borderId="0" xfId="0" applyNumberFormat="1" applyFont="1" applyProtection="1">
      <alignment vertical="center"/>
      <protection hidden="1"/>
    </xf>
    <xf numFmtId="0" fontId="44" fillId="0" borderId="0" xfId="0" applyFont="1" applyProtection="1">
      <alignment vertical="center"/>
      <protection hidden="1"/>
    </xf>
    <xf numFmtId="0" fontId="64" fillId="0" borderId="0" xfId="1" applyFont="1">
      <alignment vertical="center"/>
    </xf>
    <xf numFmtId="0" fontId="53" fillId="0" borderId="0" xfId="0" applyFont="1">
      <alignment vertical="center"/>
    </xf>
    <xf numFmtId="0" fontId="26" fillId="6" borderId="1" xfId="9" applyFont="1" applyFill="1" applyBorder="1" applyAlignment="1">
      <alignment horizontal="left" vertical="top" wrapText="1"/>
    </xf>
    <xf numFmtId="178" fontId="26" fillId="6" borderId="1" xfId="9" applyNumberFormat="1" applyFont="1" applyFill="1" applyBorder="1" applyAlignment="1">
      <alignment vertical="center" wrapText="1"/>
    </xf>
    <xf numFmtId="5" fontId="4" fillId="0" borderId="0" xfId="1" applyNumberFormat="1" applyFont="1" applyAlignment="1">
      <alignment horizontal="left" vertical="center" wrapText="1"/>
    </xf>
    <xf numFmtId="0" fontId="4" fillId="0" borderId="16" xfId="1" applyFont="1" applyBorder="1" applyAlignment="1">
      <alignment horizontal="center" vertical="center" wrapText="1"/>
    </xf>
    <xf numFmtId="0" fontId="19" fillId="0" borderId="16" xfId="1" applyFont="1" applyBorder="1" applyAlignment="1">
      <alignment horizontal="center" vertical="center" wrapText="1"/>
    </xf>
    <xf numFmtId="177" fontId="4" fillId="0" borderId="16" xfId="1" applyNumberFormat="1" applyFont="1" applyBorder="1" applyAlignment="1">
      <alignment horizontal="center" vertical="center" wrapText="1"/>
    </xf>
    <xf numFmtId="0" fontId="5" fillId="0" borderId="16" xfId="1" applyFont="1" applyBorder="1" applyAlignment="1">
      <alignment horizontal="center" vertical="center" wrapText="1"/>
    </xf>
    <xf numFmtId="0" fontId="31" fillId="0" borderId="16" xfId="1" applyFont="1" applyBorder="1" applyAlignment="1">
      <alignment horizontal="center" vertical="center" wrapText="1"/>
    </xf>
    <xf numFmtId="0" fontId="41" fillId="0" borderId="12" xfId="1" applyFont="1" applyBorder="1" applyAlignment="1">
      <alignment horizontal="center" vertical="center"/>
    </xf>
    <xf numFmtId="0" fontId="41" fillId="0" borderId="13" xfId="1" applyFont="1" applyBorder="1" applyAlignment="1">
      <alignment horizontal="center" vertical="center"/>
    </xf>
    <xf numFmtId="0" fontId="41" fillId="0" borderId="14" xfId="1" applyFont="1" applyBorder="1" applyAlignment="1">
      <alignment horizontal="center" vertical="center"/>
    </xf>
    <xf numFmtId="14" fontId="26" fillId="0" borderId="0" xfId="1" applyNumberFormat="1" applyFont="1" applyAlignment="1">
      <alignment horizontal="right" vertical="center"/>
    </xf>
    <xf numFmtId="0" fontId="26" fillId="0" borderId="0" xfId="1" applyFont="1" applyAlignment="1">
      <alignment horizontal="right" vertical="center"/>
    </xf>
    <xf numFmtId="0" fontId="34" fillId="0" borderId="0" xfId="1" applyFont="1" applyAlignment="1">
      <alignment horizontal="right" vertical="center" wrapText="1"/>
    </xf>
    <xf numFmtId="0" fontId="35" fillId="0" borderId="0" xfId="1" applyFont="1" applyAlignment="1">
      <alignment horizontal="right" vertical="center"/>
    </xf>
    <xf numFmtId="0" fontId="26" fillId="0" borderId="0" xfId="1" applyFont="1" applyAlignment="1">
      <alignment horizontal="center" vertical="center"/>
    </xf>
    <xf numFmtId="0" fontId="52" fillId="0" borderId="0" xfId="1" applyFont="1" applyAlignment="1">
      <alignment horizontal="left" vertical="center" wrapText="1"/>
    </xf>
    <xf numFmtId="0" fontId="25" fillId="0" borderId="0" xfId="1" applyFont="1" applyAlignment="1">
      <alignment horizontal="left" vertical="center" wrapText="1"/>
    </xf>
    <xf numFmtId="0" fontId="51" fillId="0" borderId="0" xfId="1" applyFont="1" applyAlignment="1">
      <alignment horizontal="left" vertical="center"/>
    </xf>
    <xf numFmtId="0" fontId="29" fillId="0" borderId="0" xfId="1" applyFont="1" applyAlignment="1">
      <alignment horizontal="left" vertical="center" wrapText="1"/>
    </xf>
    <xf numFmtId="0" fontId="26" fillId="0" borderId="9" xfId="1" applyFont="1" applyBorder="1" applyAlignment="1">
      <alignment horizontal="left" vertical="center"/>
    </xf>
    <xf numFmtId="14" fontId="51" fillId="0" borderId="0" xfId="1" applyNumberFormat="1" applyFont="1" applyAlignment="1">
      <alignment horizontal="left" vertical="center" wrapText="1"/>
    </xf>
    <xf numFmtId="0" fontId="57" fillId="0" borderId="0" xfId="1" applyFont="1" applyAlignment="1">
      <alignment horizontal="left" vertical="center" wrapText="1"/>
    </xf>
    <xf numFmtId="0" fontId="11" fillId="0" borderId="0" xfId="1" applyFont="1" applyAlignment="1">
      <alignment horizontal="left" vertical="center"/>
    </xf>
    <xf numFmtId="0" fontId="54" fillId="0" borderId="20" xfId="1" applyFont="1" applyBorder="1" applyAlignment="1">
      <alignment horizontal="left" vertical="center" wrapText="1"/>
    </xf>
    <xf numFmtId="0" fontId="54" fillId="0" borderId="10" xfId="1" applyFont="1" applyBorder="1" applyAlignment="1">
      <alignment horizontal="left" vertical="center"/>
    </xf>
    <xf numFmtId="0" fontId="54" fillId="0" borderId="18" xfId="1" applyFont="1" applyBorder="1" applyAlignment="1">
      <alignment horizontal="left" vertical="center"/>
    </xf>
    <xf numFmtId="0" fontId="54" fillId="0" borderId="38" xfId="1" applyFont="1" applyBorder="1" applyAlignment="1">
      <alignment horizontal="left" vertical="center"/>
    </xf>
    <xf numFmtId="0" fontId="54" fillId="0" borderId="9" xfId="1" applyFont="1" applyBorder="1" applyAlignment="1">
      <alignment horizontal="left" vertical="center"/>
    </xf>
    <xf numFmtId="0" fontId="54" fillId="0" borderId="39" xfId="1" applyFont="1" applyBorder="1" applyAlignment="1">
      <alignment horizontal="left" vertical="center"/>
    </xf>
    <xf numFmtId="0" fontId="10" fillId="0" borderId="0" xfId="1" applyFont="1" applyAlignment="1">
      <alignment horizontal="center" vertical="center"/>
    </xf>
    <xf numFmtId="0" fontId="16" fillId="3" borderId="6"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1" fillId="0" borderId="52" xfId="0" applyFont="1" applyBorder="1" applyAlignment="1">
      <alignment horizontal="center" vertical="center"/>
    </xf>
    <xf numFmtId="0" fontId="11" fillId="0" borderId="29" xfId="0" applyFont="1" applyBorder="1" applyAlignment="1">
      <alignment horizontal="center" vertical="center"/>
    </xf>
    <xf numFmtId="0" fontId="11" fillId="0" borderId="29" xfId="0" applyFont="1" applyBorder="1" applyAlignment="1">
      <alignment vertical="center"/>
    </xf>
    <xf numFmtId="14" fontId="11" fillId="0" borderId="26" xfId="0" applyNumberFormat="1" applyFont="1" applyBorder="1" applyAlignment="1">
      <alignment horizontal="left" vertical="center"/>
    </xf>
    <xf numFmtId="14" fontId="11" fillId="0" borderId="43" xfId="0" applyNumberFormat="1" applyFont="1" applyBorder="1" applyAlignment="1">
      <alignment horizontal="left" vertical="center"/>
    </xf>
    <xf numFmtId="49" fontId="11" fillId="0" borderId="26" xfId="0" applyNumberFormat="1" applyFont="1" applyBorder="1" applyAlignment="1">
      <alignment vertical="center"/>
    </xf>
    <xf numFmtId="49" fontId="11" fillId="0" borderId="27" xfId="0" applyNumberFormat="1" applyFont="1" applyBorder="1" applyAlignment="1">
      <alignment vertical="center"/>
    </xf>
    <xf numFmtId="49" fontId="11" fillId="0" borderId="28" xfId="0" applyNumberFormat="1" applyFont="1" applyBorder="1" applyAlignment="1">
      <alignment vertical="center"/>
    </xf>
    <xf numFmtId="0" fontId="11" fillId="0" borderId="30" xfId="0" applyFont="1" applyBorder="1" applyAlignment="1">
      <alignment horizontal="center" vertical="center" wrapText="1"/>
    </xf>
    <xf numFmtId="0" fontId="11" fillId="3" borderId="6" xfId="0" applyFont="1" applyFill="1" applyBorder="1" applyAlignment="1">
      <alignment horizontal="left" vertical="center" wrapText="1" indent="1"/>
    </xf>
    <xf numFmtId="0" fontId="11" fillId="3" borderId="7" xfId="0" applyFont="1" applyFill="1" applyBorder="1" applyAlignment="1">
      <alignment horizontal="left" vertical="center" wrapText="1" indent="1"/>
    </xf>
    <xf numFmtId="0" fontId="11" fillId="3" borderId="8" xfId="0" applyFont="1" applyFill="1" applyBorder="1" applyAlignment="1">
      <alignment horizontal="left" vertical="center" wrapText="1" indent="1"/>
    </xf>
    <xf numFmtId="0" fontId="11" fillId="3" borderId="6" xfId="0" applyFont="1" applyFill="1" applyBorder="1" applyAlignment="1">
      <alignment vertical="center" wrapText="1"/>
    </xf>
    <xf numFmtId="0" fontId="11" fillId="3" borderId="7" xfId="0" applyFont="1" applyFill="1" applyBorder="1" applyAlignment="1">
      <alignment vertical="center" wrapText="1"/>
    </xf>
    <xf numFmtId="0" fontId="11" fillId="3" borderId="8" xfId="0" applyFont="1" applyFill="1" applyBorder="1" applyAlignment="1">
      <alignment vertical="center" wrapText="1"/>
    </xf>
    <xf numFmtId="0" fontId="13" fillId="0" borderId="48" xfId="0" applyFont="1" applyBorder="1" applyAlignment="1">
      <alignment horizontal="center" vertical="center" wrapText="1"/>
    </xf>
    <xf numFmtId="0" fontId="13" fillId="0" borderId="50" xfId="0" applyFont="1" applyBorder="1" applyAlignment="1">
      <alignment horizontal="center" vertical="center" wrapText="1"/>
    </xf>
    <xf numFmtId="0" fontId="16"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7" xfId="0" applyFont="1" applyBorder="1" applyAlignment="1">
      <alignment horizontal="center" vertical="center" wrapText="1"/>
    </xf>
    <xf numFmtId="0" fontId="11" fillId="3" borderId="31" xfId="0" applyFont="1" applyFill="1" applyBorder="1" applyAlignment="1">
      <alignment vertical="center" wrapText="1"/>
    </xf>
    <xf numFmtId="0" fontId="11" fillId="3" borderId="34" xfId="0" applyFont="1" applyFill="1" applyBorder="1" applyAlignment="1">
      <alignment vertical="center" wrapText="1"/>
    </xf>
    <xf numFmtId="0" fontId="11" fillId="3" borderId="40" xfId="0" applyFont="1" applyFill="1" applyBorder="1" applyAlignment="1">
      <alignment vertical="center" wrapText="1"/>
    </xf>
    <xf numFmtId="0" fontId="13" fillId="3" borderId="6"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0" borderId="46"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2" fillId="0" borderId="24" xfId="0" applyFont="1" applyBorder="1" applyAlignment="1">
      <alignment horizontal="left" vertical="top" wrapText="1"/>
    </xf>
    <xf numFmtId="0" fontId="11" fillId="0" borderId="3" xfId="0" applyFont="1" applyBorder="1" applyAlignment="1">
      <alignment horizontal="center" vertical="center" wrapText="1"/>
    </xf>
    <xf numFmtId="0" fontId="12" fillId="0" borderId="22" xfId="0" applyFont="1" applyBorder="1" applyAlignment="1">
      <alignment horizontal="left" vertical="top" wrapText="1"/>
    </xf>
    <xf numFmtId="0" fontId="12" fillId="0" borderId="5" xfId="0" applyFont="1" applyBorder="1" applyAlignment="1">
      <alignment horizontal="left" vertical="top" wrapText="1"/>
    </xf>
    <xf numFmtId="0" fontId="12" fillId="0" borderId="57" xfId="0" applyFont="1" applyBorder="1" applyAlignment="1">
      <alignment horizontal="left" vertical="top" wrapText="1"/>
    </xf>
    <xf numFmtId="0" fontId="11" fillId="0" borderId="1" xfId="0" applyFont="1" applyBorder="1" applyAlignment="1">
      <alignment horizontal="left" vertical="center"/>
    </xf>
    <xf numFmtId="176" fontId="11" fillId="0" borderId="0" xfId="0" applyNumberFormat="1" applyFont="1" applyAlignment="1">
      <alignment horizontal="left" vertical="center" indent="1"/>
    </xf>
    <xf numFmtId="0" fontId="11" fillId="0" borderId="1" xfId="0" applyFont="1" applyBorder="1" applyAlignment="1">
      <alignment horizontal="left" vertical="center" wrapText="1" indent="1"/>
    </xf>
    <xf numFmtId="0" fontId="11" fillId="0" borderId="6" xfId="0" applyFont="1" applyBorder="1" applyAlignment="1">
      <alignment horizontal="left" vertical="center" wrapText="1" indent="1"/>
    </xf>
    <xf numFmtId="0" fontId="11" fillId="0" borderId="7" xfId="0" applyFont="1" applyBorder="1" applyAlignment="1">
      <alignment horizontal="left" vertical="center" wrapText="1" indent="1"/>
    </xf>
    <xf numFmtId="0" fontId="11" fillId="0" borderId="8" xfId="0" applyFont="1" applyBorder="1" applyAlignment="1">
      <alignment horizontal="left" vertical="center" wrapText="1" indent="1"/>
    </xf>
    <xf numFmtId="0" fontId="11" fillId="0" borderId="6" xfId="0" applyFont="1" applyBorder="1" applyAlignment="1">
      <alignment horizontal="left" vertical="center" indent="1"/>
    </xf>
    <xf numFmtId="0" fontId="11" fillId="0" borderId="7" xfId="0" applyFont="1" applyBorder="1" applyAlignment="1">
      <alignment horizontal="left" vertical="center" indent="1"/>
    </xf>
    <xf numFmtId="0" fontId="11" fillId="0" borderId="8" xfId="0" applyFont="1" applyBorder="1" applyAlignment="1">
      <alignment horizontal="left" vertical="center" indent="1"/>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53" fillId="0" borderId="6" xfId="0" applyFont="1" applyBorder="1" applyAlignment="1">
      <alignment horizontal="left" vertical="top" wrapText="1"/>
    </xf>
    <xf numFmtId="0" fontId="11" fillId="0" borderId="0" xfId="0" applyFont="1" applyAlignment="1">
      <alignment horizontal="center" vertical="center"/>
    </xf>
    <xf numFmtId="0" fontId="13" fillId="3" borderId="31"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1" fillId="3" borderId="31" xfId="0" applyFont="1" applyFill="1" applyBorder="1" applyAlignment="1">
      <alignment horizontal="left" vertical="center" wrapText="1" indent="1"/>
    </xf>
    <xf numFmtId="0" fontId="11" fillId="3" borderId="34" xfId="0" applyFont="1" applyFill="1" applyBorder="1" applyAlignment="1">
      <alignment horizontal="left" vertical="center" wrapText="1" indent="1"/>
    </xf>
    <xf numFmtId="0" fontId="11" fillId="3" borderId="40" xfId="0" applyFont="1" applyFill="1" applyBorder="1" applyAlignment="1">
      <alignment horizontal="left" vertical="center" wrapText="1" indent="1"/>
    </xf>
    <xf numFmtId="0" fontId="13" fillId="3" borderId="21"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1" fillId="3" borderId="21" xfId="0" applyFont="1" applyFill="1" applyBorder="1" applyAlignment="1">
      <alignment horizontal="left" vertical="center" wrapText="1" indent="1"/>
    </xf>
    <xf numFmtId="0" fontId="11" fillId="3" borderId="4" xfId="0" applyFont="1" applyFill="1" applyBorder="1" applyAlignment="1">
      <alignment horizontal="left" vertical="center" wrapText="1" indent="1"/>
    </xf>
    <xf numFmtId="0" fontId="16" fillId="0" borderId="3" xfId="0" applyFont="1" applyBorder="1" applyAlignment="1">
      <alignment horizontal="center" vertical="center" wrapText="1"/>
    </xf>
    <xf numFmtId="0" fontId="4" fillId="0" borderId="29" xfId="0" applyFont="1" applyBorder="1" applyAlignment="1">
      <alignment horizontal="center" vertical="center" wrapText="1"/>
    </xf>
    <xf numFmtId="0" fontId="11" fillId="0" borderId="30" xfId="0" applyFont="1" applyBorder="1" applyAlignment="1">
      <alignment horizontal="left" vertical="center" wrapText="1" indent="1"/>
    </xf>
    <xf numFmtId="0" fontId="4" fillId="0" borderId="42" xfId="0" applyFont="1" applyBorder="1" applyAlignment="1">
      <alignment horizontal="center" vertical="center" textRotation="255" wrapText="1"/>
    </xf>
    <xf numFmtId="0" fontId="4" fillId="0" borderId="27" xfId="0" applyFont="1" applyBorder="1" applyAlignment="1">
      <alignment horizontal="center" vertical="center" textRotation="255" wrapText="1"/>
    </xf>
    <xf numFmtId="0" fontId="4" fillId="0" borderId="43" xfId="0" applyFont="1" applyBorder="1" applyAlignment="1">
      <alignment horizontal="center" vertical="center" textRotation="255" wrapText="1"/>
    </xf>
    <xf numFmtId="0" fontId="13" fillId="0" borderId="25"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44"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40" xfId="0" applyFont="1" applyBorder="1" applyAlignment="1">
      <alignment horizontal="center" vertical="center" wrapText="1"/>
    </xf>
    <xf numFmtId="14" fontId="11" fillId="0" borderId="29" xfId="0" applyNumberFormat="1" applyFont="1" applyBorder="1" applyAlignment="1">
      <alignment horizontal="left" vertical="center" wrapText="1" indent="1"/>
    </xf>
    <xf numFmtId="14" fontId="11" fillId="0" borderId="33" xfId="0" applyNumberFormat="1" applyFont="1" applyBorder="1" applyAlignment="1">
      <alignment horizontal="left" vertical="center" wrapText="1" indent="1"/>
    </xf>
    <xf numFmtId="0" fontId="11" fillId="3" borderId="22" xfId="0" applyFont="1" applyFill="1" applyBorder="1" applyAlignment="1">
      <alignment vertical="center" wrapText="1"/>
    </xf>
    <xf numFmtId="0" fontId="11" fillId="3" borderId="5" xfId="0" applyFont="1" applyFill="1" applyBorder="1" applyAlignment="1">
      <alignment vertical="center" wrapText="1"/>
    </xf>
    <xf numFmtId="0" fontId="11" fillId="3" borderId="17" xfId="0" applyFont="1" applyFill="1" applyBorder="1" applyAlignment="1">
      <alignment vertical="center" wrapText="1"/>
    </xf>
    <xf numFmtId="0" fontId="11" fillId="3" borderId="22" xfId="0" applyFont="1" applyFill="1" applyBorder="1" applyAlignment="1">
      <alignment horizontal="left" vertical="center" wrapText="1" indent="1"/>
    </xf>
    <xf numFmtId="0" fontId="11" fillId="3" borderId="5" xfId="0" applyFont="1" applyFill="1" applyBorder="1" applyAlignment="1">
      <alignment horizontal="left" vertical="center" wrapText="1" indent="1"/>
    </xf>
    <xf numFmtId="0" fontId="11" fillId="3" borderId="17" xfId="0" applyFont="1" applyFill="1" applyBorder="1" applyAlignment="1">
      <alignment horizontal="left" vertical="center" wrapText="1" indent="1"/>
    </xf>
    <xf numFmtId="0" fontId="13" fillId="3" borderId="22"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0" borderId="0" xfId="1" applyFont="1" applyAlignment="1">
      <alignment vertical="center" wrapText="1"/>
    </xf>
    <xf numFmtId="0" fontId="11" fillId="0" borderId="54" xfId="0" applyFont="1" applyBorder="1" applyAlignment="1">
      <alignment horizontal="center" vertical="center" wrapText="1"/>
    </xf>
    <xf numFmtId="0" fontId="11" fillId="0" borderId="2" xfId="0" applyFont="1" applyBorder="1" applyAlignment="1">
      <alignment horizontal="center" vertical="center" textRotation="255" wrapText="1"/>
    </xf>
    <xf numFmtId="0" fontId="11" fillId="0" borderId="47" xfId="0" applyFont="1" applyBorder="1" applyAlignment="1">
      <alignment horizontal="center" vertical="center" textRotation="255" wrapText="1"/>
    </xf>
    <xf numFmtId="0" fontId="11" fillId="0" borderId="3" xfId="0" applyFont="1" applyBorder="1" applyAlignment="1">
      <alignment horizontal="center" vertical="center" textRotation="255" wrapText="1"/>
    </xf>
    <xf numFmtId="0" fontId="11" fillId="0" borderId="36" xfId="0" applyFont="1" applyBorder="1" applyAlignment="1">
      <alignment horizontal="center" vertical="center" textRotation="255" wrapText="1"/>
    </xf>
    <xf numFmtId="0" fontId="11" fillId="0" borderId="37" xfId="0" applyFont="1" applyBorder="1" applyAlignment="1">
      <alignment horizontal="center" vertical="center" textRotation="255" wrapText="1"/>
    </xf>
    <xf numFmtId="0" fontId="11" fillId="0" borderId="36" xfId="0" applyFont="1" applyBorder="1" applyAlignment="1">
      <alignment horizontal="center" vertical="center" textRotation="255"/>
    </xf>
    <xf numFmtId="0" fontId="11" fillId="0" borderId="37" xfId="0" applyFont="1" applyBorder="1" applyAlignment="1">
      <alignment horizontal="center" vertical="center" textRotation="255"/>
    </xf>
    <xf numFmtId="0" fontId="11" fillId="0" borderId="52" xfId="0" applyFont="1" applyBorder="1" applyAlignment="1">
      <alignment horizontal="center" vertical="center" wrapText="1"/>
    </xf>
    <xf numFmtId="0" fontId="11" fillId="0" borderId="29" xfId="0" applyFont="1" applyBorder="1" applyAlignment="1">
      <alignment horizontal="center" vertical="center" wrapText="1"/>
    </xf>
    <xf numFmtId="0" fontId="13" fillId="0" borderId="49" xfId="0" applyFont="1" applyBorder="1" applyAlignment="1">
      <alignment horizontal="center" vertical="center" wrapText="1"/>
    </xf>
    <xf numFmtId="0" fontId="7" fillId="0" borderId="6" xfId="0" applyFont="1" applyBorder="1" applyAlignment="1">
      <alignment horizontal="justify" vertical="center"/>
    </xf>
    <xf numFmtId="0" fontId="7" fillId="0" borderId="7" xfId="0" applyFont="1" applyBorder="1" applyAlignment="1">
      <alignment horizontal="justify" vertical="center"/>
    </xf>
    <xf numFmtId="0" fontId="7" fillId="0" borderId="8" xfId="0" applyFont="1" applyBorder="1" applyAlignment="1">
      <alignment horizontal="justify" vertical="center"/>
    </xf>
    <xf numFmtId="0" fontId="14" fillId="0" borderId="0" xfId="0" applyFont="1" applyAlignment="1">
      <alignment horizontal="center" vertical="center"/>
    </xf>
    <xf numFmtId="14" fontId="11" fillId="0" borderId="30" xfId="0" applyNumberFormat="1" applyFont="1" applyBorder="1" applyAlignment="1">
      <alignment horizontal="left" vertical="center" wrapText="1" indent="1"/>
    </xf>
    <xf numFmtId="14" fontId="11" fillId="0" borderId="32" xfId="0" applyNumberFormat="1" applyFont="1" applyBorder="1" applyAlignment="1">
      <alignment horizontal="left" vertical="center" wrapText="1" indent="1"/>
    </xf>
    <xf numFmtId="0" fontId="16" fillId="0" borderId="51" xfId="0" applyFont="1" applyBorder="1" applyAlignment="1">
      <alignment horizontal="center" vertical="center" wrapText="1"/>
    </xf>
    <xf numFmtId="0" fontId="12" fillId="0" borderId="31" xfId="0" applyFont="1" applyBorder="1" applyAlignment="1">
      <alignment horizontal="left" vertical="top" wrapText="1"/>
    </xf>
    <xf numFmtId="0" fontId="12" fillId="0" borderId="34" xfId="0" applyFont="1" applyBorder="1" applyAlignment="1">
      <alignment horizontal="left" vertical="top" wrapText="1"/>
    </xf>
    <xf numFmtId="0" fontId="12" fillId="0" borderId="35" xfId="0" applyFont="1" applyBorder="1" applyAlignment="1">
      <alignment horizontal="left" vertical="top" wrapText="1"/>
    </xf>
    <xf numFmtId="0" fontId="11" fillId="0" borderId="53" xfId="0" applyFont="1" applyBorder="1" applyAlignment="1">
      <alignment horizontal="center" vertical="center" wrapText="1"/>
    </xf>
    <xf numFmtId="14" fontId="11" fillId="0" borderId="1" xfId="0" applyNumberFormat="1" applyFont="1" applyBorder="1" applyAlignment="1">
      <alignment horizontal="left" vertical="center" wrapText="1" indent="1"/>
    </xf>
    <xf numFmtId="14" fontId="11" fillId="0" borderId="11" xfId="0" applyNumberFormat="1" applyFont="1" applyBorder="1" applyAlignment="1">
      <alignment horizontal="left" vertical="center" wrapText="1" indent="1"/>
    </xf>
    <xf numFmtId="0" fontId="11" fillId="0" borderId="29" xfId="0" applyFont="1" applyBorder="1" applyAlignment="1">
      <alignment horizontal="left" vertical="center" wrapText="1" indent="1"/>
    </xf>
    <xf numFmtId="0" fontId="36" fillId="0" borderId="0" xfId="0" applyFont="1" applyAlignment="1">
      <alignment horizontal="left" vertical="center"/>
    </xf>
    <xf numFmtId="0" fontId="8" fillId="0" borderId="32" xfId="0" applyFont="1" applyFill="1" applyBorder="1" applyAlignment="1">
      <alignment horizontal="left" vertical="center" wrapText="1"/>
    </xf>
    <xf numFmtId="0" fontId="8" fillId="0" borderId="55" xfId="0" applyFont="1" applyFill="1" applyBorder="1" applyAlignment="1">
      <alignment horizontal="left" vertical="center" wrapText="1"/>
    </xf>
    <xf numFmtId="0" fontId="8" fillId="0" borderId="33" xfId="0" applyFont="1" applyFill="1" applyBorder="1" applyAlignment="1">
      <alignment horizontal="left" vertical="center" wrapText="1"/>
    </xf>
    <xf numFmtId="0" fontId="8" fillId="0" borderId="56" xfId="0" applyFont="1" applyFill="1" applyBorder="1" applyAlignment="1">
      <alignment horizontal="left" vertical="center" wrapText="1"/>
    </xf>
    <xf numFmtId="0" fontId="8" fillId="0" borderId="16" xfId="0" applyFont="1" applyBorder="1" applyAlignment="1" applyProtection="1">
      <alignment vertical="center"/>
      <protection locked="0"/>
    </xf>
    <xf numFmtId="0" fontId="36" fillId="0" borderId="5" xfId="0" applyFont="1" applyBorder="1" applyAlignment="1">
      <alignment horizontal="left" vertical="center"/>
    </xf>
    <xf numFmtId="0" fontId="9" fillId="0" borderId="1" xfId="0" applyFont="1" applyBorder="1" applyAlignment="1">
      <alignment vertical="center"/>
    </xf>
    <xf numFmtId="0" fontId="9" fillId="0" borderId="6" xfId="0" applyFont="1" applyBorder="1" applyAlignment="1">
      <alignment vertical="center"/>
    </xf>
    <xf numFmtId="0" fontId="9" fillId="0" borderId="12" xfId="0" applyFont="1" applyBorder="1" applyAlignment="1" applyProtection="1">
      <alignment vertical="center"/>
      <protection locked="0"/>
    </xf>
    <xf numFmtId="0" fontId="9" fillId="0" borderId="14" xfId="0" applyFont="1" applyBorder="1" applyAlignment="1" applyProtection="1">
      <alignment vertical="center"/>
      <protection locked="0"/>
    </xf>
    <xf numFmtId="0" fontId="9" fillId="0" borderId="12"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12" xfId="0" applyFont="1" applyBorder="1" applyAlignment="1" applyProtection="1">
      <alignment horizontal="left" vertical="center" wrapText="1"/>
      <protection locked="0"/>
    </xf>
    <xf numFmtId="0" fontId="9" fillId="0" borderId="13" xfId="0" applyFont="1" applyBorder="1" applyAlignment="1" applyProtection="1">
      <alignment horizontal="left" vertical="center" wrapText="1"/>
      <protection locked="0"/>
    </xf>
    <xf numFmtId="0" fontId="9" fillId="0" borderId="14" xfId="0" applyFont="1" applyBorder="1" applyAlignment="1" applyProtection="1">
      <alignment horizontal="left" vertical="center" wrapText="1"/>
      <protection locked="0"/>
    </xf>
    <xf numFmtId="0" fontId="43" fillId="0" borderId="6"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4" xfId="0" applyFont="1" applyBorder="1" applyAlignment="1">
      <alignment horizontal="left" vertical="center" wrapText="1"/>
    </xf>
    <xf numFmtId="0" fontId="9" fillId="0" borderId="20" xfId="0" applyFont="1" applyBorder="1" applyAlignment="1" applyProtection="1">
      <alignment horizontal="left" vertical="center" wrapText="1"/>
      <protection locked="0"/>
    </xf>
    <xf numFmtId="0" fontId="9" fillId="0" borderId="18" xfId="0" applyFont="1" applyBorder="1" applyAlignment="1" applyProtection="1">
      <alignment horizontal="left" vertical="center" wrapText="1"/>
      <protection locked="0"/>
    </xf>
    <xf numFmtId="0" fontId="9" fillId="0" borderId="7" xfId="0" applyFont="1" applyBorder="1" applyAlignment="1">
      <alignment horizontal="left" vertical="center" wrapText="1"/>
    </xf>
    <xf numFmtId="0" fontId="9" fillId="0" borderId="12" xfId="0" applyFont="1" applyBorder="1" applyAlignment="1" applyProtection="1">
      <alignment horizontal="left" vertical="center" wrapText="1" indent="1"/>
      <protection locked="0"/>
    </xf>
    <xf numFmtId="0" fontId="9" fillId="0" borderId="13" xfId="0" applyFont="1" applyBorder="1" applyAlignment="1" applyProtection="1">
      <alignment horizontal="left" vertical="center" wrapText="1" indent="1"/>
      <protection locked="0"/>
    </xf>
    <xf numFmtId="0" fontId="9" fillId="0" borderId="14" xfId="0" applyFont="1" applyBorder="1" applyAlignment="1" applyProtection="1">
      <alignment horizontal="left" vertical="center" wrapText="1" indent="1"/>
      <protection locked="0"/>
    </xf>
    <xf numFmtId="0" fontId="9" fillId="0" borderId="6" xfId="0" applyFont="1" applyBorder="1" applyAlignment="1">
      <alignment horizontal="justify" vertical="center" wrapText="1"/>
    </xf>
    <xf numFmtId="0" fontId="9" fillId="0" borderId="7" xfId="0" applyFont="1" applyBorder="1" applyAlignment="1">
      <alignment horizontal="justify" vertical="center" wrapText="1"/>
    </xf>
    <xf numFmtId="0" fontId="9" fillId="4" borderId="12" xfId="0" applyFont="1" applyFill="1" applyBorder="1" applyAlignment="1" applyProtection="1">
      <alignment horizontal="left" vertical="center" wrapText="1" indent="1"/>
      <protection locked="0"/>
    </xf>
    <xf numFmtId="0" fontId="9" fillId="4" borderId="13" xfId="0" applyFont="1" applyFill="1" applyBorder="1" applyAlignment="1" applyProtection="1">
      <alignment horizontal="left" vertical="center" wrapText="1" indent="1"/>
      <protection locked="0"/>
    </xf>
    <xf numFmtId="0" fontId="9" fillId="4" borderId="14" xfId="0" applyFont="1" applyFill="1" applyBorder="1" applyAlignment="1" applyProtection="1">
      <alignment horizontal="left" vertical="center" wrapText="1" indent="1"/>
      <protection locked="0"/>
    </xf>
    <xf numFmtId="0" fontId="9" fillId="0" borderId="1" xfId="0" applyFont="1" applyBorder="1" applyAlignment="1">
      <alignment horizontal="left" vertical="center"/>
    </xf>
    <xf numFmtId="0" fontId="9" fillId="0" borderId="6" xfId="0" applyFont="1" applyBorder="1" applyAlignment="1">
      <alignment horizontal="left" vertical="center"/>
    </xf>
    <xf numFmtId="176" fontId="9" fillId="0" borderId="12" xfId="0" applyNumberFormat="1" applyFont="1" applyBorder="1" applyAlignment="1" applyProtection="1">
      <alignment horizontal="center" vertical="center" wrapText="1"/>
      <protection locked="0"/>
    </xf>
    <xf numFmtId="176" fontId="9" fillId="0" borderId="13" xfId="0" applyNumberFormat="1" applyFont="1" applyBorder="1" applyAlignment="1" applyProtection="1">
      <alignment horizontal="center" vertical="center" wrapText="1"/>
      <protection locked="0"/>
    </xf>
    <xf numFmtId="176" fontId="9" fillId="0" borderId="14" xfId="0" applyNumberFormat="1" applyFont="1" applyBorder="1" applyAlignment="1" applyProtection="1">
      <alignment horizontal="center" vertical="center" wrapText="1"/>
      <protection locked="0"/>
    </xf>
    <xf numFmtId="49" fontId="9" fillId="0" borderId="12" xfId="0" applyNumberFormat="1" applyFont="1" applyBorder="1" applyAlignment="1" applyProtection="1">
      <alignment horizontal="center" vertical="center" wrapText="1"/>
      <protection locked="0"/>
    </xf>
    <xf numFmtId="49" fontId="9" fillId="0" borderId="13" xfId="0" applyNumberFormat="1" applyFont="1" applyBorder="1" applyAlignment="1" applyProtection="1">
      <alignment horizontal="center" vertical="center" wrapText="1"/>
      <protection locked="0"/>
    </xf>
    <xf numFmtId="49" fontId="9" fillId="0" borderId="14" xfId="0" applyNumberFormat="1" applyFont="1" applyBorder="1" applyAlignment="1" applyProtection="1">
      <alignment horizontal="center" vertical="center" wrapText="1"/>
      <protection locked="0"/>
    </xf>
    <xf numFmtId="0" fontId="38" fillId="0" borderId="9" xfId="0" applyFont="1" applyBorder="1" applyAlignment="1">
      <alignment vertical="center" wrapText="1"/>
    </xf>
    <xf numFmtId="0" fontId="9" fillId="0" borderId="10" xfId="0" applyFont="1" applyBorder="1" applyAlignment="1" applyProtection="1">
      <alignment horizontal="left" vertical="center" wrapText="1"/>
      <protection locked="0"/>
    </xf>
    <xf numFmtId="0" fontId="9" fillId="0" borderId="21" xfId="0" applyFont="1" applyBorder="1" applyAlignment="1">
      <alignment horizontal="left" vertical="center" wrapText="1"/>
    </xf>
    <xf numFmtId="0" fontId="9" fillId="0" borderId="15"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40" fillId="0" borderId="10" xfId="0" applyFont="1" applyBorder="1" applyAlignment="1">
      <alignment horizontal="left" vertical="center" wrapText="1"/>
    </xf>
    <xf numFmtId="0" fontId="36" fillId="0" borderId="12" xfId="0" applyFont="1" applyBorder="1" applyAlignment="1" applyProtection="1">
      <alignment horizontal="left" vertical="center" indent="1"/>
      <protection locked="0"/>
    </xf>
    <xf numFmtId="0" fontId="45" fillId="0" borderId="13" xfId="0" applyFont="1" applyBorder="1" applyAlignment="1" applyProtection="1">
      <alignment horizontal="left" vertical="center" indent="1"/>
      <protection locked="0"/>
    </xf>
    <xf numFmtId="0" fontId="45" fillId="0" borderId="14" xfId="0" applyFont="1" applyBorder="1" applyAlignment="1" applyProtection="1">
      <alignment horizontal="left" vertical="center" indent="1"/>
      <protection locked="0"/>
    </xf>
    <xf numFmtId="176" fontId="45" fillId="0" borderId="12" xfId="0" applyNumberFormat="1" applyFont="1" applyBorder="1" applyAlignment="1" applyProtection="1">
      <alignment horizontal="center" vertical="center" wrapText="1"/>
      <protection locked="0"/>
    </xf>
    <xf numFmtId="176" fontId="45" fillId="0" borderId="13" xfId="0" applyNumberFormat="1" applyFont="1" applyBorder="1" applyAlignment="1" applyProtection="1">
      <alignment horizontal="center" vertical="center" wrapText="1"/>
      <protection locked="0"/>
    </xf>
    <xf numFmtId="176" fontId="45" fillId="0" borderId="14" xfId="0" applyNumberFormat="1" applyFont="1" applyBorder="1" applyAlignment="1" applyProtection="1">
      <alignment horizontal="center" vertical="center" wrapText="1"/>
      <protection locked="0"/>
    </xf>
    <xf numFmtId="176" fontId="45" fillId="2" borderId="12" xfId="0" applyNumberFormat="1" applyFont="1" applyFill="1" applyBorder="1" applyAlignment="1" applyProtection="1">
      <alignment horizontal="center" vertical="center" wrapText="1"/>
      <protection locked="0"/>
    </xf>
    <xf numFmtId="176" fontId="45" fillId="2" borderId="14" xfId="0" applyNumberFormat="1" applyFont="1" applyFill="1" applyBorder="1" applyAlignment="1" applyProtection="1">
      <alignment horizontal="center" vertical="center" wrapText="1"/>
      <protection locked="0"/>
    </xf>
    <xf numFmtId="0" fontId="9" fillId="0" borderId="18" xfId="0" applyFont="1" applyBorder="1" applyAlignment="1" applyProtection="1">
      <alignment horizontal="left" vertical="center" wrapText="1" indent="1"/>
      <protection locked="0"/>
    </xf>
    <xf numFmtId="0" fontId="59" fillId="5" borderId="1" xfId="9" applyFont="1" applyFill="1" applyBorder="1" applyAlignment="1">
      <alignment horizontal="center"/>
    </xf>
  </cellXfs>
  <cellStyles count="10">
    <cellStyle name="Normal 2" xfId="9" xr:uid="{CA99D27B-3E84-4833-BCEE-19AFA3BC66D8}"/>
    <cellStyle name="通貨 2" xfId="4" xr:uid="{00000000-0005-0000-0000-000000000000}"/>
    <cellStyle name="標準" xfId="0" builtinId="0"/>
    <cellStyle name="標準 2" xfId="2" xr:uid="{00000000-0005-0000-0000-000002000000}"/>
    <cellStyle name="標準 2 2" xfId="3" xr:uid="{00000000-0005-0000-0000-000003000000}"/>
    <cellStyle name="標準 2 3" xfId="5" xr:uid="{00000000-0005-0000-0000-000004000000}"/>
    <cellStyle name="標準 3" xfId="1" xr:uid="{00000000-0005-0000-0000-000005000000}"/>
    <cellStyle name="標準 4" xfId="7" xr:uid="{00000000-0005-0000-0000-000006000000}"/>
    <cellStyle name="標準 4 2" xfId="8" xr:uid="{00000000-0005-0000-0000-000007000000}"/>
    <cellStyle name="標準 5" xfId="6" xr:uid="{00000000-0005-0000-0000-000008000000}"/>
  </cellStyles>
  <dxfs count="42">
    <dxf>
      <fill>
        <patternFill>
          <bgColor rgb="FFFFFF00"/>
        </patternFill>
      </fill>
    </dxf>
    <dxf>
      <font>
        <color theme="0" tint="-0.24994659260841701"/>
      </font>
      <fill>
        <patternFill>
          <bgColor theme="0" tint="-0.24994659260841701"/>
        </patternFill>
      </fill>
    </dxf>
    <dxf>
      <font>
        <color theme="0"/>
      </font>
      <fill>
        <patternFill>
          <bgColor theme="0"/>
        </patternFill>
      </fill>
    </dxf>
    <dxf>
      <fill>
        <patternFill>
          <bgColor rgb="FFFFFF00"/>
        </patternFill>
      </fill>
    </dxf>
    <dxf>
      <font>
        <color theme="0" tint="-0.24994659260841701"/>
      </font>
      <fill>
        <patternFill>
          <bgColor theme="0" tint="-0.24994659260841701"/>
        </patternFill>
      </fill>
    </dxf>
    <dxf>
      <font>
        <color theme="0"/>
      </font>
      <fill>
        <patternFill>
          <bgColor theme="0"/>
        </patternFill>
      </fill>
    </dxf>
    <dxf>
      <fill>
        <patternFill>
          <bgColor rgb="FFFFFF00"/>
        </patternFill>
      </fill>
    </dxf>
    <dxf>
      <font>
        <color theme="0" tint="-0.14996795556505021"/>
      </font>
    </dxf>
    <dxf>
      <font>
        <color auto="1"/>
      </font>
      <fill>
        <patternFill patternType="none">
          <bgColor auto="1"/>
        </patternFill>
      </fill>
    </dxf>
    <dxf>
      <font>
        <color auto="1"/>
      </font>
      <fill>
        <patternFill patternType="none">
          <bgColor auto="1"/>
        </patternFill>
      </fill>
    </dxf>
    <dxf>
      <font>
        <color theme="0" tint="-0.34998626667073579"/>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ont>
        <color theme="0"/>
      </font>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numFmt numFmtId="179" formatCode="&quot;申請中&quot;"/>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theme="0" tint="-0.14996795556505021"/>
      </font>
    </dxf>
    <dxf>
      <font>
        <color theme="0" tint="-0.14996795556505021"/>
      </font>
    </dxf>
    <dxf>
      <font>
        <color theme="0"/>
      </font>
    </dxf>
    <dxf>
      <font>
        <color theme="0"/>
      </font>
    </dxf>
  </dxfs>
  <tableStyles count="0" defaultTableStyle="TableStyleMedium2" defaultPivotStyle="PivotStyleLight16"/>
  <colors>
    <mruColors>
      <color rgb="FFF3F3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1085850</xdr:colOff>
      <xdr:row>39</xdr:row>
      <xdr:rowOff>142875</xdr:rowOff>
    </xdr:from>
    <xdr:to>
      <xdr:col>1</xdr:col>
      <xdr:colOff>1949824</xdr:colOff>
      <xdr:row>44</xdr:row>
      <xdr:rowOff>77321</xdr:rowOff>
    </xdr:to>
    <xdr:pic>
      <xdr:nvPicPr>
        <xdr:cNvPr id="2" name="図 8" descr="Japan Water Mark1.TIF">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2105025" y="8162925"/>
          <a:ext cx="863974" cy="858371"/>
        </a:xfrm>
        <a:prstGeom prst="rect">
          <a:avLst/>
        </a:prstGeom>
        <a:noFill/>
        <a:ln w="9525">
          <a:noFill/>
          <a:miter lim="800000"/>
          <a:headEnd/>
          <a:tailEnd/>
        </a:ln>
      </xdr:spPr>
    </xdr:pic>
    <xdr:clientData/>
  </xdr:twoCellAnchor>
  <xdr:twoCellAnchor editAs="oneCell">
    <xdr:from>
      <xdr:col>0</xdr:col>
      <xdr:colOff>152400</xdr:colOff>
      <xdr:row>0</xdr:row>
      <xdr:rowOff>57150</xdr:rowOff>
    </xdr:from>
    <xdr:to>
      <xdr:col>1</xdr:col>
      <xdr:colOff>342900</xdr:colOff>
      <xdr:row>1</xdr:row>
      <xdr:rowOff>561975</xdr:rowOff>
    </xdr:to>
    <xdr:pic>
      <xdr:nvPicPr>
        <xdr:cNvPr id="3" name="図 8" descr="BSI Core Logo Black and Red Dot RGB.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srcRect/>
        <a:stretch>
          <a:fillRect/>
        </a:stretch>
      </xdr:blipFill>
      <xdr:spPr bwMode="auto">
        <a:xfrm>
          <a:off x="152400" y="57150"/>
          <a:ext cx="1200150" cy="7429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161925</xdr:colOff>
      <xdr:row>0</xdr:row>
      <xdr:rowOff>19038</xdr:rowOff>
    </xdr:from>
    <xdr:to>
      <xdr:col>15</xdr:col>
      <xdr:colOff>752475</xdr:colOff>
      <xdr:row>1</xdr:row>
      <xdr:rowOff>650875</xdr:rowOff>
    </xdr:to>
    <xdr:pic>
      <xdr:nvPicPr>
        <xdr:cNvPr id="3" name="Picture 234" descr="BSI Core Logo Black and Red Dot RGB">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629275" y="19038"/>
          <a:ext cx="1266825" cy="98426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114300</xdr:colOff>
      <xdr:row>0</xdr:row>
      <xdr:rowOff>22225</xdr:rowOff>
    </xdr:from>
    <xdr:to>
      <xdr:col>7</xdr:col>
      <xdr:colOff>1121752</xdr:colOff>
      <xdr:row>0</xdr:row>
      <xdr:rowOff>807927</xdr:rowOff>
    </xdr:to>
    <xdr:pic>
      <xdr:nvPicPr>
        <xdr:cNvPr id="29" name="Picture 234" descr="BSI Core Logo Black and Red Dot RGB">
          <a:extLst>
            <a:ext uri="{FF2B5EF4-FFF2-40B4-BE49-F238E27FC236}">
              <a16:creationId xmlns:a16="http://schemas.microsoft.com/office/drawing/2014/main" id="{00000000-0008-0000-0200-00001D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981950" y="22225"/>
          <a:ext cx="1007452" cy="785702"/>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YO-FP02-VM\BSIJapan\Users\satoa\AppData\Local\Microsoft\Windows\INetCache\Content.Outlook\ILZ4EVKO\&#25913;&#35330;&#26696;_BSI-JP-527_06-MD-1017_&#31532;&#19977;&#32773;&#35469;&#35388;&#65288;&#26032;&#35215;&#12539;&#19968;&#22793;&#65289;_&#12503;&#12525;&#12501;&#12449;&#12452;&#12523;&#12501;&#12457;&#12540;&#125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yodo.mhlw.go.jp\sites\A.R.S.%20-%20Area%20delle%20Tecnologie\C.U.D.%202\Classificazione%20per%20CUD\CND\Versione%20settembre%202005\CND%20su%20sito%20MnSan%2022.09.05\CND%20-%20approvata%20DM%2022.09.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yodo.mhlw.go.jp\sites\Documents%20and%20Settings\nakazaki-t\&#12487;&#12473;&#12463;&#12488;&#12483;&#12503;\JMDN&#20998;&#31185;&#20250;\Data\020623&#20840;&#12487;&#12540;&#1247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P-TYO-FP02-VM\BSIJapan\Users\maedami\AppData\Local\Microsoft\Windows\Temporary%20Internet%20Files\Content.Outlook\IPYYO3R2\PAL_proform_20130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JP-TYO-FP02-VM\BSIJapan\Users\takahask\AppData\Local\Microsoft\Windows\Temporary%20Internet%20Files\Content.Outlook\YVK1Q4NT\PAL_proform_2013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お見積書Page1"/>
      <sheetName val="お見積書Page2"/>
      <sheetName val="お見積書Page3"/>
      <sheetName val="お見積書Page4"/>
      <sheetName val="お見積書Page5"/>
      <sheetName val="認証計画書"/>
      <sheetName val="お客様情報"/>
      <sheetName val="製造所情報"/>
      <sheetName val="別紙1 "/>
      <sheetName val="別紙2"/>
      <sheetName val="別紙3"/>
      <sheetName val="別紙4"/>
      <sheetName val="改訂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STA"/>
      <sheetName val="categorie"/>
      <sheetName val="schema A-L"/>
      <sheetName val="schema M-Z"/>
      <sheetName val="INDICE"/>
      <sheetName val="A"/>
      <sheetName val="B"/>
      <sheetName val="C "/>
      <sheetName val="D"/>
      <sheetName val="F"/>
      <sheetName val="G"/>
      <sheetName val="H"/>
      <sheetName val="J"/>
      <sheetName val="K"/>
      <sheetName val="L"/>
      <sheetName val="M"/>
      <sheetName val="N"/>
      <sheetName val="P"/>
      <sheetName val="Q"/>
      <sheetName val="R"/>
      <sheetName val="S"/>
      <sheetName val="T"/>
      <sheetName val="U"/>
      <sheetName val="V"/>
      <sheetName val="Y"/>
      <sheetName val="Z"/>
      <sheetName val="List"/>
      <sheetName val="schema_A-L1"/>
      <sheetName val="schema_M-Z1"/>
      <sheetName val="C_1"/>
      <sheetName val="schema_A-L"/>
      <sheetName val="schema_M-Z"/>
      <sheetName val="C_"/>
      <sheetName val="schema_A-L2"/>
      <sheetName val="schema_M-Z2"/>
      <sheetName val="C_2"/>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説明"/>
      <sheetName val="データ"/>
      <sheetName val="担当"/>
    </sheetNames>
    <sheetDataSet>
      <sheetData sheetId="0" refreshError="1"/>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お見積書Page1"/>
      <sheetName val="お見積書Page2"/>
      <sheetName val="お見積書Page3"/>
      <sheetName val="お見積書Page4"/>
      <sheetName val="お見積書Page5"/>
      <sheetName val="認証計画書"/>
      <sheetName val="入力方法ガイド"/>
      <sheetName val="お客様情報"/>
      <sheetName val="製造所情報"/>
      <sheetName val="製造フローチャート"/>
      <sheetName val="別紙1 "/>
      <sheetName val="別紙2"/>
      <sheetName val="別紙　3"/>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お見積書Page1"/>
      <sheetName val="お見積書Page2"/>
      <sheetName val="お見積書Page3"/>
      <sheetName val="お見積書Page4"/>
      <sheetName val="お見積書Page5"/>
      <sheetName val="認証計画書"/>
      <sheetName val="入力方法ガイド"/>
      <sheetName val="お客様情報"/>
      <sheetName val="製造所情報"/>
      <sheetName val="製造フローチャート"/>
      <sheetName val="別紙1 "/>
      <sheetName val="別紙2"/>
      <sheetName val="別紙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55"/>
  <sheetViews>
    <sheetView view="pageBreakPreview" zoomScaleNormal="100" zoomScaleSheetLayoutView="100" workbookViewId="0">
      <selection activeCell="C4" sqref="C4:F4"/>
    </sheetView>
  </sheetViews>
  <sheetFormatPr defaultColWidth="43.33203125" defaultRowHeight="14.25" outlineLevelRow="1"/>
  <cols>
    <col min="1" max="1" width="11.77734375" style="14" customWidth="1"/>
    <col min="2" max="2" width="23.21875" style="14" customWidth="1"/>
    <col min="3" max="3" width="9.88671875" style="14" customWidth="1"/>
    <col min="4" max="4" width="3.6640625" style="14" customWidth="1"/>
    <col min="5" max="5" width="2.77734375" style="14" customWidth="1"/>
    <col min="6" max="6" width="2.88671875" style="14" customWidth="1"/>
    <col min="7" max="7" width="2.44140625" style="14" customWidth="1"/>
    <col min="8" max="8" width="18.21875" style="14" customWidth="1"/>
    <col min="9" max="9" width="18.44140625" style="14" customWidth="1"/>
    <col min="10" max="10" width="21.109375" style="14" customWidth="1"/>
    <col min="11" max="11" width="29.44140625" style="14" customWidth="1"/>
    <col min="12" max="16384" width="43.33203125" style="14"/>
  </cols>
  <sheetData>
    <row r="1" spans="1:11" ht="18.75" customHeight="1">
      <c r="B1" s="15"/>
      <c r="C1" s="15"/>
      <c r="D1" s="15"/>
      <c r="E1" s="16"/>
      <c r="F1" s="16"/>
      <c r="H1" s="158" t="str">
        <f>E7</f>
        <v>見積番号</v>
      </c>
      <c r="I1" s="159"/>
    </row>
    <row r="2" spans="1:11" s="17" customFormat="1" ht="45" customHeight="1">
      <c r="A2" s="160" t="s">
        <v>0</v>
      </c>
      <c r="B2" s="161"/>
      <c r="C2" s="161"/>
      <c r="D2" s="161"/>
      <c r="E2" s="161"/>
      <c r="F2" s="161"/>
      <c r="G2" s="161"/>
      <c r="H2" s="161"/>
      <c r="I2" s="161"/>
    </row>
    <row r="3" spans="1:11" ht="33.75" customHeight="1">
      <c r="G3" s="162"/>
      <c r="H3" s="162"/>
      <c r="I3" s="162"/>
    </row>
    <row r="4" spans="1:11" ht="26.25" customHeight="1">
      <c r="A4" s="163" t="s">
        <v>1</v>
      </c>
      <c r="B4" s="164"/>
      <c r="C4" s="18"/>
      <c r="D4" s="19" t="s">
        <v>2</v>
      </c>
      <c r="E4" s="165" t="str">
        <f>お客様情報!C6</f>
        <v>製造販売業者名を業許可通りに記入</v>
      </c>
      <c r="F4" s="165"/>
      <c r="G4" s="165"/>
      <c r="H4" s="165"/>
      <c r="I4" s="165"/>
    </row>
    <row r="5" spans="1:11" ht="26.25" customHeight="1" outlineLevel="1">
      <c r="A5" s="166" t="s">
        <v>3</v>
      </c>
      <c r="B5" s="166"/>
      <c r="C5" s="45"/>
      <c r="D5" s="19" t="s">
        <v>2</v>
      </c>
      <c r="E5" s="165" t="str">
        <f>お客様情報!C19</f>
        <v>選任製造販売業者である場合、ご記入下さい</v>
      </c>
      <c r="F5" s="165"/>
      <c r="G5" s="165"/>
      <c r="H5" s="165"/>
      <c r="I5" s="165"/>
      <c r="J5" s="145" t="s">
        <v>4</v>
      </c>
    </row>
    <row r="6" spans="1:11" ht="26.25" customHeight="1">
      <c r="A6" s="163" t="s">
        <v>5</v>
      </c>
      <c r="B6" s="164"/>
      <c r="C6" s="18"/>
      <c r="D6" s="19" t="s">
        <v>2</v>
      </c>
      <c r="E6" s="168" t="s">
        <v>6</v>
      </c>
      <c r="F6" s="168"/>
      <c r="G6" s="168"/>
      <c r="H6" s="168"/>
      <c r="I6" s="168"/>
    </row>
    <row r="7" spans="1:11" ht="26.25" customHeight="1">
      <c r="A7" s="163" t="s">
        <v>7</v>
      </c>
      <c r="B7" s="164"/>
      <c r="C7" s="18"/>
      <c r="D7" s="19" t="s">
        <v>2</v>
      </c>
      <c r="E7" s="168" t="s">
        <v>8</v>
      </c>
      <c r="F7" s="168"/>
      <c r="G7" s="168"/>
      <c r="H7" s="168"/>
      <c r="I7" s="168"/>
    </row>
    <row r="8" spans="1:11" ht="26.25" customHeight="1">
      <c r="A8" s="169" t="s">
        <v>9</v>
      </c>
      <c r="B8" s="169"/>
      <c r="C8" s="20"/>
      <c r="D8" s="19" t="s">
        <v>2</v>
      </c>
      <c r="E8" s="149">
        <v>220000</v>
      </c>
      <c r="F8" s="149"/>
      <c r="G8" s="149"/>
      <c r="H8" s="149"/>
      <c r="I8" s="149"/>
    </row>
    <row r="9" spans="1:11" ht="28.5" customHeight="1" thickBot="1">
      <c r="G9" s="167"/>
      <c r="H9" s="167"/>
      <c r="I9" s="167"/>
    </row>
    <row r="10" spans="1:11" ht="23.25" customHeight="1" thickBot="1">
      <c r="A10" s="21"/>
      <c r="B10" s="150" t="s">
        <v>10</v>
      </c>
      <c r="C10" s="151"/>
      <c r="D10" s="151"/>
      <c r="E10" s="151" t="s">
        <v>11</v>
      </c>
      <c r="F10" s="151"/>
      <c r="G10" s="151"/>
      <c r="H10" s="22" t="s">
        <v>12</v>
      </c>
      <c r="I10" s="22" t="s">
        <v>13</v>
      </c>
    </row>
    <row r="11" spans="1:11" ht="28.5" customHeight="1" thickBot="1">
      <c r="A11" s="43" t="s">
        <v>14</v>
      </c>
      <c r="B11" s="150" t="str">
        <f>お客様情報!C6</f>
        <v>製造販売業者名を業許可通りに記入</v>
      </c>
      <c r="C11" s="150"/>
      <c r="D11" s="150"/>
      <c r="E11" s="152">
        <f>IF(認証計画書!G21&gt;10,0,認証計画書!G21)+IF(認証計画書!H21&gt;10, 0, 認証計画書!H21)</f>
        <v>0</v>
      </c>
      <c r="F11" s="152"/>
      <c r="G11" s="152"/>
      <c r="H11" s="24" t="str">
        <f>認証計画書!D21</f>
        <v>調査の方法</v>
      </c>
      <c r="I11" s="36">
        <f>E11*E$8</f>
        <v>0</v>
      </c>
      <c r="J11" s="35" t="s">
        <v>15</v>
      </c>
      <c r="K11" s="125"/>
    </row>
    <row r="12" spans="1:11" ht="28.5" customHeight="1" outlineLevel="1" thickBot="1">
      <c r="A12" s="42" t="s">
        <v>16</v>
      </c>
      <c r="B12" s="150" t="str">
        <f>お客様情報!C19</f>
        <v>選任製造販売業者である場合、ご記入下さい</v>
      </c>
      <c r="C12" s="150"/>
      <c r="D12" s="150"/>
      <c r="E12" s="152">
        <f>IF(認証計画書!G22&gt;10,0,認証計画書!G22)+IF(認証計画書!H22&gt;10, 0, 認証計画書!H22)</f>
        <v>0</v>
      </c>
      <c r="F12" s="152"/>
      <c r="G12" s="152"/>
      <c r="H12" s="24" t="str">
        <f>認証計画書!D22</f>
        <v>調査の方法</v>
      </c>
      <c r="I12" s="36">
        <f>E12*E$8</f>
        <v>0</v>
      </c>
      <c r="J12" s="145" t="s">
        <v>4</v>
      </c>
    </row>
    <row r="13" spans="1:11" ht="28.5" customHeight="1" outlineLevel="1" thickBot="1">
      <c r="A13" s="42" t="s">
        <v>17</v>
      </c>
      <c r="B13" s="150" t="s">
        <v>18</v>
      </c>
      <c r="C13" s="150"/>
      <c r="D13" s="150"/>
      <c r="E13" s="152">
        <f>IF(認証計画書!G23&gt;10,0,認証計画書!G23)+IF(認証計画書!H23&gt;10, 0, 認証計画書!H23)</f>
        <v>0</v>
      </c>
      <c r="F13" s="152"/>
      <c r="G13" s="152"/>
      <c r="H13" s="24" t="str">
        <f>認証計画書!D23</f>
        <v>調査の方法</v>
      </c>
      <c r="I13" s="36">
        <f>E13*E$8</f>
        <v>0</v>
      </c>
      <c r="J13" s="145" t="s">
        <v>19</v>
      </c>
    </row>
    <row r="14" spans="1:11" ht="22.5" customHeight="1" thickBot="1">
      <c r="A14" s="155" t="s">
        <v>20</v>
      </c>
      <c r="B14" s="156"/>
      <c r="C14" s="156"/>
      <c r="D14" s="156"/>
      <c r="E14" s="156"/>
      <c r="F14" s="156"/>
      <c r="G14" s="156"/>
      <c r="H14" s="157"/>
      <c r="I14" s="44">
        <f>SUM(I11:I12)</f>
        <v>0</v>
      </c>
    </row>
    <row r="15" spans="1:11" ht="12" customHeight="1">
      <c r="A15" s="85"/>
      <c r="B15" s="86"/>
      <c r="C15" s="86"/>
      <c r="D15" s="86"/>
      <c r="E15" s="87"/>
      <c r="F15" s="87"/>
      <c r="G15" s="87"/>
      <c r="H15" s="86"/>
      <c r="I15" s="88"/>
      <c r="J15" s="35" t="s">
        <v>21</v>
      </c>
    </row>
    <row r="16" spans="1:11" ht="12" hidden="1" customHeight="1" thickBot="1">
      <c r="A16" s="90"/>
      <c r="B16" s="91"/>
      <c r="C16" s="91"/>
      <c r="D16" s="91"/>
      <c r="E16" s="92"/>
      <c r="F16" s="92"/>
      <c r="G16" s="92"/>
      <c r="H16" s="91"/>
      <c r="I16" s="93"/>
      <c r="J16" s="35"/>
    </row>
    <row r="17" spans="1:10" ht="15" hidden="1" thickBot="1">
      <c r="A17" s="21" t="s">
        <v>22</v>
      </c>
      <c r="B17" s="153" t="s">
        <v>10</v>
      </c>
      <c r="C17" s="154"/>
      <c r="D17" s="154"/>
      <c r="E17" s="151" t="s">
        <v>11</v>
      </c>
      <c r="F17" s="151"/>
      <c r="G17" s="151"/>
      <c r="H17" s="22" t="s">
        <v>12</v>
      </c>
      <c r="I17" s="24" t="s">
        <v>23</v>
      </c>
    </row>
    <row r="18" spans="1:10" ht="22.5" hidden="1" customHeight="1" thickBot="1">
      <c r="A18" s="23" t="str">
        <f>認証計画書!B12</f>
        <v>A</v>
      </c>
      <c r="B18" s="150"/>
      <c r="C18" s="150"/>
      <c r="D18" s="150"/>
      <c r="E18" s="152">
        <f>IF(認証計画書!G23&gt;10,0,認証計画書!G23)+IF(認証計画書!H23&gt;10, 0, 認証計画書!H23)</f>
        <v>0</v>
      </c>
      <c r="F18" s="152"/>
      <c r="G18" s="152"/>
      <c r="H18" s="24" t="str">
        <f>認証計画書!D23&amp;IF(認証計画書!H23&lt;&gt;0,"　+　移動","")</f>
        <v>調査の方法　+　移動</v>
      </c>
      <c r="I18" s="36">
        <f t="shared" ref="I18" si="0">E18*E$8</f>
        <v>0</v>
      </c>
    </row>
    <row r="19" spans="1:10" ht="22.5" hidden="1" customHeight="1" thickBot="1">
      <c r="A19" s="23" t="str">
        <f>認証計画書!B13</f>
        <v>B</v>
      </c>
      <c r="B19" s="150"/>
      <c r="C19" s="150"/>
      <c r="D19" s="150"/>
      <c r="E19" s="152">
        <f>IF(認証計画書!G24&gt;10,0,認証計画書!G24)+IF(認証計画書!H24&gt;10, 0, 認証計画書!H24)</f>
        <v>0</v>
      </c>
      <c r="F19" s="152"/>
      <c r="G19" s="152"/>
      <c r="H19" s="24" t="str">
        <f>認証計画書!D24&amp;IF(認証計画書!H24&lt;&gt;0,"　+　移動","")</f>
        <v>調査の方法　+　移動</v>
      </c>
      <c r="I19" s="36">
        <f t="shared" ref="I19:I24" si="1">E19*E$8</f>
        <v>0</v>
      </c>
    </row>
    <row r="20" spans="1:10" ht="22.5" hidden="1" customHeight="1" thickBot="1">
      <c r="A20" s="23" t="str">
        <f>認証計画書!B14</f>
        <v>C</v>
      </c>
      <c r="B20" s="150"/>
      <c r="C20" s="150"/>
      <c r="D20" s="150"/>
      <c r="E20" s="152">
        <f>IF(認証計画書!G25&gt;10,0,認証計画書!G25)+IF(認証計画書!H25&gt;10, 0, 認証計画書!H25)</f>
        <v>0</v>
      </c>
      <c r="F20" s="152"/>
      <c r="G20" s="152"/>
      <c r="H20" s="24" t="str">
        <f>認証計画書!D25&amp;IF(認証計画書!H25&lt;&gt;0,"　+　移動","")</f>
        <v>調査の方法　+　移動</v>
      </c>
      <c r="I20" s="36">
        <f t="shared" si="1"/>
        <v>0</v>
      </c>
      <c r="J20" s="35"/>
    </row>
    <row r="21" spans="1:10" ht="22.5" hidden="1" customHeight="1" thickBot="1">
      <c r="A21" s="23" t="str">
        <f>認証計画書!B15</f>
        <v>D</v>
      </c>
      <c r="B21" s="150"/>
      <c r="C21" s="150"/>
      <c r="D21" s="150"/>
      <c r="E21" s="152">
        <f>IF(認証計画書!G26&gt;10,0,認証計画書!G26)+IF(認証計画書!H26&gt;10, 0, 認証計画書!H26)</f>
        <v>0</v>
      </c>
      <c r="F21" s="152"/>
      <c r="G21" s="152"/>
      <c r="H21" s="24" t="str">
        <f>認証計画書!D26&amp;IF(認証計画書!H26&lt;&gt;0,"　+　移動","")</f>
        <v>調査の方法　+　移動</v>
      </c>
      <c r="I21" s="36">
        <f t="shared" si="1"/>
        <v>0</v>
      </c>
    </row>
    <row r="22" spans="1:10" ht="22.5" hidden="1" customHeight="1" thickBot="1">
      <c r="A22" s="23" t="str">
        <f>認証計画書!B16</f>
        <v>E</v>
      </c>
      <c r="B22" s="150"/>
      <c r="C22" s="150"/>
      <c r="D22" s="150"/>
      <c r="E22" s="152">
        <f>IF(認証計画書!G27&gt;10,0,認証計画書!G27)+IF(認証計画書!H27&gt;10, 0, 認証計画書!H27)</f>
        <v>0</v>
      </c>
      <c r="F22" s="152"/>
      <c r="G22" s="152"/>
      <c r="H22" s="24" t="str">
        <f>認証計画書!D27&amp;IF(認証計画書!H27&lt;&gt;0,"　+　移動","")</f>
        <v>調査の方法　+　移動</v>
      </c>
      <c r="I22" s="36">
        <f t="shared" si="1"/>
        <v>0</v>
      </c>
    </row>
    <row r="23" spans="1:10" ht="22.5" hidden="1" customHeight="1" thickBot="1">
      <c r="A23" s="23" t="str">
        <f>認証計画書!B17</f>
        <v>F</v>
      </c>
      <c r="B23" s="150"/>
      <c r="C23" s="150"/>
      <c r="D23" s="150"/>
      <c r="E23" s="152">
        <f>IF(認証計画書!G28&gt;10,0,認証計画書!G28)+IF(認証計画書!H28&gt;10, 0, 認証計画書!H28)</f>
        <v>0</v>
      </c>
      <c r="F23" s="152"/>
      <c r="G23" s="152"/>
      <c r="H23" s="24" t="str">
        <f>認証計画書!D28&amp;IF(認証計画書!H28&lt;&gt;0,"　+　移動","")</f>
        <v>調査の方法　+　移動</v>
      </c>
      <c r="I23" s="36">
        <f t="shared" si="1"/>
        <v>0</v>
      </c>
    </row>
    <row r="24" spans="1:10" ht="22.5" hidden="1" customHeight="1" thickBot="1">
      <c r="A24" s="23" t="str">
        <f>認証計画書!B18</f>
        <v>G</v>
      </c>
      <c r="B24" s="150"/>
      <c r="C24" s="150"/>
      <c r="D24" s="150"/>
      <c r="E24" s="152">
        <f>IF(認証計画書!G29&gt;10,0,認証計画書!G29)+IF(認証計画書!H29&gt;10, 0, 認証計画書!H29)</f>
        <v>0</v>
      </c>
      <c r="F24" s="152"/>
      <c r="G24" s="152"/>
      <c r="H24" s="24" t="str">
        <f>認証計画書!D29&amp;IF(認証計画書!H29&lt;&gt;0,"　+　移動","")</f>
        <v>調査の方法　+　移動</v>
      </c>
      <c r="I24" s="36">
        <f t="shared" si="1"/>
        <v>0</v>
      </c>
    </row>
    <row r="25" spans="1:10" ht="22.5" hidden="1" customHeight="1" thickBot="1">
      <c r="A25" s="155" t="s">
        <v>24</v>
      </c>
      <c r="B25" s="156"/>
      <c r="C25" s="156"/>
      <c r="D25" s="156"/>
      <c r="E25" s="156"/>
      <c r="F25" s="156"/>
      <c r="G25" s="156"/>
      <c r="H25" s="157"/>
      <c r="I25" s="44">
        <f>SUM(I18:I24)</f>
        <v>0</v>
      </c>
    </row>
    <row r="26" spans="1:10" s="30" customFormat="1" ht="18.75" customHeight="1">
      <c r="A26" s="170" t="s">
        <v>25</v>
      </c>
      <c r="B26" s="170"/>
      <c r="C26" s="170"/>
      <c r="D26" s="170"/>
      <c r="E26" s="170"/>
      <c r="F26" s="170"/>
      <c r="G26" s="170"/>
      <c r="H26" s="170"/>
      <c r="I26" s="170"/>
    </row>
    <row r="27" spans="1:10" s="108" customFormat="1" ht="18.75" customHeight="1">
      <c r="A27" s="170" t="s">
        <v>26</v>
      </c>
      <c r="B27" s="170"/>
      <c r="C27" s="170"/>
      <c r="D27" s="170"/>
      <c r="E27" s="170"/>
      <c r="F27" s="170"/>
      <c r="G27" s="170"/>
      <c r="H27" s="170"/>
      <c r="I27" s="170"/>
    </row>
    <row r="28" spans="1:10" s="30" customFormat="1" ht="18.75" customHeight="1">
      <c r="A28" s="170" t="s">
        <v>27</v>
      </c>
      <c r="B28" s="170"/>
      <c r="C28" s="170"/>
      <c r="D28" s="170"/>
      <c r="E28" s="170"/>
      <c r="F28" s="170"/>
      <c r="G28" s="170"/>
      <c r="H28" s="170"/>
      <c r="I28" s="170"/>
    </row>
    <row r="29" spans="1:10" s="108" customFormat="1" ht="18.75" customHeight="1">
      <c r="A29" s="170" t="s">
        <v>28</v>
      </c>
      <c r="B29" s="170"/>
      <c r="C29" s="170"/>
      <c r="D29" s="170"/>
      <c r="E29" s="170"/>
      <c r="F29" s="170"/>
      <c r="G29" s="170"/>
      <c r="H29" s="170"/>
      <c r="I29" s="170"/>
    </row>
    <row r="30" spans="1:10" s="108" customFormat="1" ht="18.75" customHeight="1">
      <c r="A30" s="170" t="s">
        <v>29</v>
      </c>
      <c r="B30" s="170"/>
      <c r="C30" s="170"/>
      <c r="D30" s="170"/>
      <c r="E30" s="170"/>
      <c r="F30" s="170"/>
      <c r="G30" s="170"/>
      <c r="H30" s="170"/>
      <c r="I30" s="170"/>
    </row>
    <row r="31" spans="1:10" s="30" customFormat="1" ht="18.75" customHeight="1">
      <c r="A31" s="170" t="s">
        <v>30</v>
      </c>
      <c r="B31" s="170"/>
      <c r="C31" s="170"/>
      <c r="D31" s="170"/>
      <c r="E31" s="170"/>
      <c r="F31" s="170"/>
      <c r="G31" s="170"/>
      <c r="H31" s="170"/>
      <c r="I31" s="170"/>
    </row>
    <row r="32" spans="1:10" s="27" customFormat="1" ht="8.25" customHeight="1">
      <c r="A32" s="26"/>
      <c r="D32" s="26"/>
    </row>
    <row r="33" spans="1:10" ht="15" thickBot="1">
      <c r="A33" s="106" t="s">
        <v>31</v>
      </c>
      <c r="D33" s="25"/>
    </row>
    <row r="34" spans="1:10" ht="15.75" customHeight="1">
      <c r="A34" s="171" t="s">
        <v>32</v>
      </c>
      <c r="B34" s="172"/>
      <c r="C34" s="172"/>
      <c r="D34" s="172"/>
      <c r="E34" s="172"/>
      <c r="F34" s="172"/>
      <c r="G34" s="172"/>
      <c r="H34" s="172"/>
      <c r="I34" s="173"/>
      <c r="J34" s="35" t="s">
        <v>33</v>
      </c>
    </row>
    <row r="35" spans="1:10" ht="41.25" customHeight="1" thickBot="1">
      <c r="A35" s="174"/>
      <c r="B35" s="175"/>
      <c r="C35" s="175"/>
      <c r="D35" s="175"/>
      <c r="E35" s="175"/>
      <c r="F35" s="175"/>
      <c r="G35" s="175"/>
      <c r="H35" s="175"/>
      <c r="I35" s="176"/>
    </row>
    <row r="37" spans="1:10">
      <c r="D37" s="106" t="s">
        <v>34</v>
      </c>
      <c r="E37" s="109"/>
      <c r="F37" s="109"/>
      <c r="G37" s="109"/>
      <c r="H37" s="109"/>
      <c r="I37" s="110"/>
    </row>
    <row r="38" spans="1:10" s="29" customFormat="1">
      <c r="D38" s="111"/>
      <c r="E38" s="111"/>
      <c r="F38" s="111"/>
      <c r="G38" s="111"/>
      <c r="H38" s="111"/>
      <c r="I38" s="28"/>
    </row>
    <row r="39" spans="1:10" s="29" customFormat="1">
      <c r="A39" s="28" t="s">
        <v>35</v>
      </c>
      <c r="D39" s="100"/>
      <c r="E39" s="100"/>
      <c r="F39" s="100"/>
      <c r="G39" s="100"/>
      <c r="H39" s="100"/>
      <c r="I39" s="112"/>
    </row>
    <row r="40" spans="1:10" s="29" customFormat="1">
      <c r="A40" s="107" t="s">
        <v>36</v>
      </c>
      <c r="D40" s="109" t="s">
        <v>37</v>
      </c>
      <c r="E40" s="109"/>
      <c r="F40" s="109"/>
      <c r="G40" s="109"/>
      <c r="H40" s="109"/>
      <c r="I40" s="28"/>
    </row>
    <row r="41" spans="1:10" s="29" customFormat="1">
      <c r="A41" s="107" t="s">
        <v>38</v>
      </c>
      <c r="C41" s="107"/>
      <c r="D41" s="28"/>
      <c r="E41" s="28"/>
      <c r="F41" s="28"/>
      <c r="G41" s="28"/>
      <c r="H41" s="28"/>
      <c r="I41" s="28"/>
    </row>
    <row r="42" spans="1:10" s="29" customFormat="1">
      <c r="A42" s="28" t="s">
        <v>39</v>
      </c>
      <c r="D42" s="100"/>
      <c r="E42" s="100"/>
      <c r="F42" s="113"/>
      <c r="G42" s="113"/>
      <c r="H42" s="113"/>
      <c r="I42" s="112"/>
    </row>
    <row r="43" spans="1:10" s="29" customFormat="1">
      <c r="A43" s="121" t="s">
        <v>40</v>
      </c>
      <c r="D43" s="122"/>
      <c r="E43" s="122"/>
      <c r="F43" s="123"/>
      <c r="G43" s="123"/>
      <c r="H43" s="123"/>
      <c r="I43" s="114"/>
    </row>
    <row r="44" spans="1:10" s="29" customFormat="1" ht="15.75">
      <c r="A44" s="138" t="s">
        <v>41</v>
      </c>
      <c r="B44" s="120"/>
      <c r="D44" s="106" t="s">
        <v>42</v>
      </c>
      <c r="E44" s="110"/>
      <c r="F44" s="110"/>
      <c r="G44" s="110"/>
      <c r="H44" s="110"/>
      <c r="I44" s="28"/>
    </row>
    <row r="45" spans="1:10" ht="28.5" customHeight="1">
      <c r="D45" s="100"/>
      <c r="E45" s="100"/>
      <c r="F45" s="113"/>
      <c r="G45" s="113"/>
      <c r="H45" s="113"/>
      <c r="I45" s="115"/>
    </row>
    <row r="47" spans="1:10">
      <c r="G47" s="30"/>
    </row>
    <row r="48" spans="1:10">
      <c r="G48" s="30"/>
    </row>
    <row r="49" spans="2:9">
      <c r="G49" s="30"/>
      <c r="H49" s="177"/>
      <c r="I49" s="177"/>
    </row>
    <row r="50" spans="2:9">
      <c r="G50" s="30"/>
      <c r="H50" s="30"/>
      <c r="I50" s="30"/>
    </row>
    <row r="51" spans="2:9">
      <c r="G51" s="30"/>
      <c r="H51" s="30"/>
      <c r="I51" s="30"/>
    </row>
    <row r="55" spans="2:9">
      <c r="B55" s="31"/>
      <c r="C55" s="31"/>
      <c r="D55" s="31"/>
      <c r="E55" s="31"/>
      <c r="F55" s="31"/>
    </row>
  </sheetData>
  <mergeCells count="48">
    <mergeCell ref="A34:I35"/>
    <mergeCell ref="H49:I49"/>
    <mergeCell ref="B21:D21"/>
    <mergeCell ref="E21:G21"/>
    <mergeCell ref="B22:D22"/>
    <mergeCell ref="E22:G22"/>
    <mergeCell ref="B23:D23"/>
    <mergeCell ref="E23:G23"/>
    <mergeCell ref="B24:D24"/>
    <mergeCell ref="E24:G24"/>
    <mergeCell ref="A29:I29"/>
    <mergeCell ref="A30:I30"/>
    <mergeCell ref="B20:D20"/>
    <mergeCell ref="E20:G20"/>
    <mergeCell ref="A25:H25"/>
    <mergeCell ref="A31:I31"/>
    <mergeCell ref="A28:I28"/>
    <mergeCell ref="A27:I27"/>
    <mergeCell ref="A26:I26"/>
    <mergeCell ref="H1:I1"/>
    <mergeCell ref="A2:I2"/>
    <mergeCell ref="G3:I3"/>
    <mergeCell ref="E10:G10"/>
    <mergeCell ref="B11:D11"/>
    <mergeCell ref="E11:G11"/>
    <mergeCell ref="A4:B4"/>
    <mergeCell ref="E4:I4"/>
    <mergeCell ref="A5:B5"/>
    <mergeCell ref="E5:I5"/>
    <mergeCell ref="G9:I9"/>
    <mergeCell ref="A6:B6"/>
    <mergeCell ref="E6:I6"/>
    <mergeCell ref="A7:B7"/>
    <mergeCell ref="E7:I7"/>
    <mergeCell ref="A8:B8"/>
    <mergeCell ref="E8:I8"/>
    <mergeCell ref="B10:D10"/>
    <mergeCell ref="B19:D19"/>
    <mergeCell ref="E19:G19"/>
    <mergeCell ref="B18:D18"/>
    <mergeCell ref="E18:G18"/>
    <mergeCell ref="B12:D12"/>
    <mergeCell ref="E12:G12"/>
    <mergeCell ref="B17:D17"/>
    <mergeCell ref="E17:G17"/>
    <mergeCell ref="A14:H14"/>
    <mergeCell ref="B13:D13"/>
    <mergeCell ref="E13:G13"/>
  </mergeCells>
  <phoneticPr fontId="3"/>
  <printOptions horizontalCentered="1"/>
  <pageMargins left="0.70866141732283472" right="0.70866141732283472" top="0.74803149606299213" bottom="0.74803149606299213" header="0.31496062992125984" footer="0.31496062992125984"/>
  <pageSetup paperSize="9" scale="76" orientation="portrait" r:id="rId1"/>
  <headerFooter>
    <oddFooter>&amp;L&amp;"Tahoma,標準"&amp;9JMDF8703J Rev.1&amp;R&amp;"Tahoma,標準"&amp;9Page &amp;P/&amp;N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A94"/>
  <sheetViews>
    <sheetView view="pageBreakPreview" zoomScaleNormal="120" zoomScaleSheetLayoutView="100" workbookViewId="0">
      <selection activeCell="C4" sqref="C4:F4"/>
    </sheetView>
  </sheetViews>
  <sheetFormatPr defaultColWidth="8.88671875" defaultRowHeight="12" outlineLevelRow="1"/>
  <cols>
    <col min="1" max="1" width="3.21875" style="4" customWidth="1"/>
    <col min="2" max="2" width="3.77734375" style="4" customWidth="1"/>
    <col min="3" max="3" width="3.109375" style="4" customWidth="1"/>
    <col min="4" max="5" width="2.44140625" style="4" customWidth="1"/>
    <col min="6" max="6" width="4.6640625" style="4" customWidth="1"/>
    <col min="7" max="7" width="5" style="4" customWidth="1"/>
    <col min="8" max="9" width="7.44140625" style="4" customWidth="1"/>
    <col min="10" max="10" width="6.6640625" style="4" customWidth="1"/>
    <col min="11" max="11" width="4.33203125" style="4" customWidth="1"/>
    <col min="12" max="12" width="2.33203125" style="4" customWidth="1"/>
    <col min="13" max="13" width="2.44140625" style="4" customWidth="1"/>
    <col min="14" max="14" width="8.109375" style="4" customWidth="1"/>
    <col min="15" max="15" width="7.88671875" style="4" customWidth="1"/>
    <col min="16" max="16" width="11.33203125" style="4" customWidth="1"/>
    <col min="17" max="26" width="8.88671875" style="4" customWidth="1"/>
    <col min="27" max="16384" width="8.88671875" style="4"/>
  </cols>
  <sheetData>
    <row r="1" spans="1:27" ht="27.75" customHeight="1">
      <c r="A1" s="209" t="s">
        <v>43</v>
      </c>
      <c r="B1" s="209"/>
      <c r="C1" s="209"/>
      <c r="D1" s="209"/>
      <c r="E1" s="209"/>
      <c r="F1" s="217" t="str">
        <f>+見積兼申込書!E7</f>
        <v>見積番号</v>
      </c>
      <c r="G1" s="217"/>
      <c r="H1" s="217"/>
      <c r="I1" s="6"/>
      <c r="J1" s="218"/>
      <c r="K1" s="218"/>
      <c r="L1" s="218"/>
      <c r="M1" s="218"/>
      <c r="N1" s="218"/>
    </row>
    <row r="2" spans="1:27" ht="55.5" customHeight="1">
      <c r="A2" s="276" t="s">
        <v>44</v>
      </c>
      <c r="B2" s="276"/>
      <c r="C2" s="276"/>
      <c r="D2" s="276"/>
      <c r="E2" s="276"/>
      <c r="F2" s="276"/>
      <c r="G2" s="276"/>
      <c r="H2" s="276"/>
      <c r="I2" s="276"/>
      <c r="J2" s="276"/>
      <c r="K2" s="276"/>
      <c r="L2" s="276"/>
      <c r="M2" s="276"/>
      <c r="N2" s="276"/>
      <c r="O2" s="276"/>
      <c r="P2" s="276"/>
    </row>
    <row r="3" spans="1:27" ht="21" customHeight="1">
      <c r="B3" s="139"/>
      <c r="C3" s="139"/>
      <c r="D3" s="139"/>
      <c r="E3" s="139"/>
      <c r="F3" s="273" t="s">
        <v>45</v>
      </c>
      <c r="G3" s="274"/>
      <c r="H3" s="274"/>
      <c r="I3" s="274"/>
      <c r="J3" s="274"/>
      <c r="K3" s="274"/>
      <c r="L3" s="274"/>
      <c r="M3" s="274"/>
      <c r="N3" s="274"/>
      <c r="O3" s="275"/>
    </row>
    <row r="4" spans="1:27">
      <c r="A4" s="5"/>
      <c r="B4" s="5"/>
      <c r="C4" s="5"/>
      <c r="D4" s="5"/>
      <c r="E4" s="5"/>
      <c r="F4" s="5"/>
      <c r="G4" s="5"/>
      <c r="H4" s="5"/>
      <c r="I4" s="5"/>
      <c r="J4" s="5"/>
      <c r="K4" s="5"/>
    </row>
    <row r="5" spans="1:27" ht="34.5" customHeight="1">
      <c r="A5" s="226" t="s">
        <v>14</v>
      </c>
      <c r="B5" s="209" t="s">
        <v>46</v>
      </c>
      <c r="C5" s="209"/>
      <c r="D5" s="209"/>
      <c r="E5" s="209"/>
      <c r="F5" s="219" t="str">
        <f>IF(お客様情報!C4="選任製造販売業者",お客様情報!C6&amp;CHAR(10)&amp;"外国製造業者："&amp;お客様情報!C19,お客様情報!C6)</f>
        <v>製造販売業者名を業許可通りに記入</v>
      </c>
      <c r="G5" s="219"/>
      <c r="H5" s="219"/>
      <c r="I5" s="219"/>
      <c r="J5" s="219"/>
      <c r="K5" s="219"/>
      <c r="L5" s="219"/>
      <c r="M5" s="219"/>
      <c r="N5" s="219"/>
      <c r="O5" s="219"/>
      <c r="P5" s="219"/>
      <c r="Q5" s="4" t="s">
        <v>47</v>
      </c>
    </row>
    <row r="6" spans="1:27" ht="24.75" customHeight="1">
      <c r="A6" s="226"/>
      <c r="B6" s="209" t="s">
        <v>48</v>
      </c>
      <c r="C6" s="209"/>
      <c r="D6" s="209"/>
      <c r="E6" s="209"/>
      <c r="F6" s="220" t="str">
        <f>+お客様情報!C9</f>
        <v>製造販売業許可区分を選択</v>
      </c>
      <c r="G6" s="221"/>
      <c r="H6" s="221"/>
      <c r="I6" s="221"/>
      <c r="J6" s="222"/>
      <c r="K6" s="209" t="s">
        <v>49</v>
      </c>
      <c r="L6" s="209"/>
      <c r="M6" s="209"/>
      <c r="N6" s="223" t="str">
        <f>+お客様情報!C8</f>
        <v>製造販売業許可番号を記入(半角)</v>
      </c>
      <c r="O6" s="224"/>
      <c r="P6" s="225"/>
    </row>
    <row r="7" spans="1:27">
      <c r="A7" s="229"/>
      <c r="B7" s="229"/>
      <c r="C7" s="229"/>
      <c r="D7" s="229"/>
      <c r="E7" s="229"/>
      <c r="F7" s="229"/>
      <c r="G7" s="229"/>
      <c r="H7" s="229"/>
      <c r="I7" s="229"/>
      <c r="J7" s="6"/>
    </row>
    <row r="8" spans="1:27" ht="12.75" thickBot="1">
      <c r="A8" s="5"/>
    </row>
    <row r="9" spans="1:27" s="118" customFormat="1" ht="29.25" customHeight="1">
      <c r="A9" s="242"/>
      <c r="B9" s="243"/>
      <c r="C9" s="243"/>
      <c r="D9" s="244"/>
      <c r="E9" s="240" t="s">
        <v>50</v>
      </c>
      <c r="F9" s="240"/>
      <c r="G9" s="240"/>
      <c r="H9" s="240"/>
      <c r="I9" s="240"/>
      <c r="J9" s="240"/>
      <c r="K9" s="240"/>
      <c r="L9" s="240" t="s">
        <v>51</v>
      </c>
      <c r="M9" s="240"/>
      <c r="N9" s="240"/>
      <c r="O9" s="116" t="s">
        <v>52</v>
      </c>
      <c r="P9" s="117" t="s">
        <v>53</v>
      </c>
    </row>
    <row r="10" spans="1:27" ht="30" customHeight="1">
      <c r="A10" s="245" t="s">
        <v>54</v>
      </c>
      <c r="B10" s="246"/>
      <c r="C10" s="246"/>
      <c r="D10" s="247"/>
      <c r="E10" s="219" t="str">
        <f>お客様情報!C6&amp;CHAR(10)&amp;お客様情報!E10</f>
        <v>製造販売業者名を業許可通りに記入
製造販売業者住所を業許可通りに記入</v>
      </c>
      <c r="F10" s="219"/>
      <c r="G10" s="219"/>
      <c r="H10" s="219"/>
      <c r="I10" s="219"/>
      <c r="J10" s="219"/>
      <c r="K10" s="219"/>
      <c r="L10" s="209" t="str">
        <f>お客様情報!C8</f>
        <v>製造販売業許可番号を記入(半角)</v>
      </c>
      <c r="M10" s="209"/>
      <c r="N10" s="209"/>
      <c r="O10" s="97">
        <f>IF(お客様情報!C4="選任製造販売業者","非対象",お客様情報!C24)</f>
        <v>0</v>
      </c>
      <c r="P10" s="38" t="str">
        <f>IF(お客様情報!C4="選任製造販売業者", "非対象", IF(お客様情報!C25="あり", お客様情報!F25,お客様情報!C25))</f>
        <v>回答選択</v>
      </c>
      <c r="AA10" s="7"/>
    </row>
    <row r="11" spans="1:27" ht="30.75" customHeight="1" thickBot="1">
      <c r="A11" s="248" t="s">
        <v>55</v>
      </c>
      <c r="B11" s="249"/>
      <c r="C11" s="249"/>
      <c r="D11" s="250"/>
      <c r="E11" s="241" t="str">
        <f>お客様情報!C19&amp;CHAR(10)&amp;お客様情報!C20</f>
        <v>選任製造販売業者である場合、ご記入下さい
選任製造販売業者である場合、ご記入下さい</v>
      </c>
      <c r="F11" s="241"/>
      <c r="G11" s="241"/>
      <c r="H11" s="241"/>
      <c r="I11" s="241"/>
      <c r="J11" s="241"/>
      <c r="K11" s="241"/>
      <c r="L11" s="189" t="s">
        <v>56</v>
      </c>
      <c r="M11" s="189"/>
      <c r="N11" s="189"/>
      <c r="O11" s="98" t="str">
        <f>IF(お客様情報!C4="選任製造販売業者",お客様情報!C24,"非対象")</f>
        <v>非対象</v>
      </c>
      <c r="P11" s="104" t="str">
        <f>IF(お客様情報!C4="選任製造販売業者",IF(お客様情報!C25="あり",お客様情報!F25,お客様情報!C25),"非対象")</f>
        <v>非対象</v>
      </c>
      <c r="Q11" s="146" t="s">
        <v>57</v>
      </c>
      <c r="AA11" s="7"/>
    </row>
    <row r="12" spans="1:27" ht="25.5" hidden="1" customHeight="1" outlineLevel="1">
      <c r="A12" s="266" t="s">
        <v>17</v>
      </c>
      <c r="B12" s="99" t="s">
        <v>58</v>
      </c>
      <c r="C12" s="259" t="s">
        <v>59</v>
      </c>
      <c r="D12" s="260"/>
      <c r="E12" s="256" t="s">
        <v>60</v>
      </c>
      <c r="F12" s="257"/>
      <c r="G12" s="257"/>
      <c r="H12" s="257"/>
      <c r="I12" s="257"/>
      <c r="J12" s="257"/>
      <c r="K12" s="258"/>
      <c r="L12" s="253"/>
      <c r="M12" s="254"/>
      <c r="N12" s="255"/>
      <c r="O12" s="102"/>
      <c r="P12" s="103"/>
      <c r="Q12" s="4" t="s">
        <v>61</v>
      </c>
    </row>
    <row r="13" spans="1:27" ht="25.5" hidden="1" customHeight="1" outlineLevel="1">
      <c r="A13" s="266"/>
      <c r="B13" s="48" t="s">
        <v>62</v>
      </c>
      <c r="C13" s="206" t="s">
        <v>63</v>
      </c>
      <c r="D13" s="207"/>
      <c r="E13" s="190"/>
      <c r="F13" s="191"/>
      <c r="G13" s="191"/>
      <c r="H13" s="191"/>
      <c r="I13" s="191"/>
      <c r="J13" s="191"/>
      <c r="K13" s="192"/>
      <c r="L13" s="193"/>
      <c r="M13" s="194"/>
      <c r="N13" s="195"/>
      <c r="O13" s="40"/>
      <c r="P13" s="41"/>
      <c r="Q13" s="105" t="s">
        <v>64</v>
      </c>
    </row>
    <row r="14" spans="1:27" ht="25.5" hidden="1" customHeight="1" outlineLevel="1">
      <c r="A14" s="266"/>
      <c r="B14" s="89" t="s">
        <v>65</v>
      </c>
      <c r="C14" s="235"/>
      <c r="D14" s="236"/>
      <c r="E14" s="237"/>
      <c r="F14" s="238"/>
      <c r="G14" s="238"/>
      <c r="H14" s="238"/>
      <c r="I14" s="238"/>
      <c r="J14" s="191"/>
      <c r="K14" s="192"/>
      <c r="L14" s="193"/>
      <c r="M14" s="194"/>
      <c r="N14" s="195"/>
      <c r="O14" s="40"/>
      <c r="P14" s="41"/>
    </row>
    <row r="15" spans="1:27" ht="25.5" hidden="1" customHeight="1" outlineLevel="1">
      <c r="A15" s="266"/>
      <c r="B15" s="48" t="s">
        <v>66</v>
      </c>
      <c r="C15" s="206"/>
      <c r="D15" s="207"/>
      <c r="E15" s="190"/>
      <c r="F15" s="191"/>
      <c r="G15" s="191"/>
      <c r="H15" s="191"/>
      <c r="I15" s="191"/>
      <c r="J15" s="191"/>
      <c r="K15" s="192"/>
      <c r="L15" s="193"/>
      <c r="M15" s="194"/>
      <c r="N15" s="195"/>
      <c r="O15" s="40"/>
      <c r="P15" s="41"/>
    </row>
    <row r="16" spans="1:27" ht="25.5" hidden="1" customHeight="1" outlineLevel="1">
      <c r="A16" s="266"/>
      <c r="B16" s="48" t="s">
        <v>67</v>
      </c>
      <c r="C16" s="206"/>
      <c r="D16" s="207"/>
      <c r="E16" s="190"/>
      <c r="F16" s="191"/>
      <c r="G16" s="191"/>
      <c r="H16" s="191"/>
      <c r="I16" s="191"/>
      <c r="J16" s="191"/>
      <c r="K16" s="192"/>
      <c r="L16" s="193"/>
      <c r="M16" s="194"/>
      <c r="N16" s="195"/>
      <c r="O16" s="40"/>
      <c r="P16" s="41"/>
    </row>
    <row r="17" spans="1:27" ht="25.5" hidden="1" customHeight="1" outlineLevel="1">
      <c r="A17" s="266"/>
      <c r="B17" s="48" t="s">
        <v>68</v>
      </c>
      <c r="C17" s="206"/>
      <c r="D17" s="207"/>
      <c r="E17" s="190"/>
      <c r="F17" s="191"/>
      <c r="G17" s="191"/>
      <c r="H17" s="191"/>
      <c r="I17" s="191"/>
      <c r="J17" s="191"/>
      <c r="K17" s="192"/>
      <c r="L17" s="193"/>
      <c r="M17" s="194"/>
      <c r="N17" s="195"/>
      <c r="O17" s="40"/>
      <c r="P17" s="41"/>
    </row>
    <row r="18" spans="1:27" ht="25.5" hidden="1" customHeight="1" outlineLevel="1" thickBot="1">
      <c r="A18" s="267"/>
      <c r="B18" s="94" t="s">
        <v>69</v>
      </c>
      <c r="C18" s="230"/>
      <c r="D18" s="231"/>
      <c r="E18" s="232"/>
      <c r="F18" s="233"/>
      <c r="G18" s="233"/>
      <c r="H18" s="233"/>
      <c r="I18" s="233"/>
      <c r="J18" s="233"/>
      <c r="K18" s="234"/>
      <c r="L18" s="203"/>
      <c r="M18" s="204"/>
      <c r="N18" s="205"/>
      <c r="O18" s="95"/>
      <c r="P18" s="96"/>
    </row>
    <row r="19" spans="1:27" ht="12.75" customHeight="1" collapsed="1">
      <c r="A19" s="37"/>
      <c r="W19" s="33"/>
      <c r="X19" s="34"/>
      <c r="Y19" s="34"/>
    </row>
    <row r="20" spans="1:27" ht="32.25" customHeight="1" thickBot="1">
      <c r="A20" s="263" t="s">
        <v>70</v>
      </c>
      <c r="B20" s="208" t="s">
        <v>71</v>
      </c>
      <c r="C20" s="208"/>
      <c r="D20" s="208" t="s">
        <v>72</v>
      </c>
      <c r="E20" s="208"/>
      <c r="F20" s="208"/>
      <c r="G20" s="101" t="s">
        <v>73</v>
      </c>
      <c r="H20" s="101" t="s">
        <v>74</v>
      </c>
      <c r="I20" s="101" t="s">
        <v>75</v>
      </c>
      <c r="J20" s="208" t="s">
        <v>76</v>
      </c>
      <c r="K20" s="208"/>
      <c r="L20" s="208"/>
      <c r="M20" s="196" t="s">
        <v>77</v>
      </c>
      <c r="N20" s="197"/>
      <c r="O20" s="196" t="s">
        <v>78</v>
      </c>
      <c r="P20" s="272"/>
      <c r="Q20" s="4" t="s">
        <v>72</v>
      </c>
      <c r="R20" s="4" t="s">
        <v>79</v>
      </c>
      <c r="S20" s="4" t="s">
        <v>80</v>
      </c>
      <c r="T20" s="4" t="s">
        <v>81</v>
      </c>
      <c r="U20" s="4" t="s">
        <v>75</v>
      </c>
      <c r="Y20" s="33"/>
      <c r="Z20" s="33"/>
      <c r="AA20" s="33"/>
    </row>
    <row r="21" spans="1:27" ht="31.5" customHeight="1" thickTop="1">
      <c r="A21" s="264"/>
      <c r="B21" s="199" t="str">
        <f>+A10</f>
        <v>製造販売業者</v>
      </c>
      <c r="C21" s="199"/>
      <c r="D21" s="200" t="s">
        <v>72</v>
      </c>
      <c r="E21" s="201"/>
      <c r="F21" s="202"/>
      <c r="G21" s="8">
        <v>0</v>
      </c>
      <c r="H21" s="9" t="s">
        <v>81</v>
      </c>
      <c r="I21" s="9" t="s">
        <v>82</v>
      </c>
      <c r="J21" s="239"/>
      <c r="K21" s="239"/>
      <c r="L21" s="239"/>
      <c r="M21" s="279"/>
      <c r="N21" s="279"/>
      <c r="O21" s="279"/>
      <c r="P21" s="279"/>
      <c r="Q21" s="4" t="s">
        <v>83</v>
      </c>
      <c r="R21" s="4">
        <v>0</v>
      </c>
      <c r="S21" s="4">
        <v>0</v>
      </c>
      <c r="T21" s="4" t="s">
        <v>84</v>
      </c>
      <c r="U21" s="4" t="s">
        <v>85</v>
      </c>
      <c r="Y21" s="33"/>
      <c r="Z21" s="33"/>
      <c r="AA21" s="33"/>
    </row>
    <row r="22" spans="1:27" ht="28.5" customHeight="1">
      <c r="A22" s="264"/>
      <c r="B22" s="199" t="str">
        <f>A11</f>
        <v>外国製造等事業者</v>
      </c>
      <c r="C22" s="199"/>
      <c r="D22" s="200" t="s">
        <v>72</v>
      </c>
      <c r="E22" s="201"/>
      <c r="F22" s="202"/>
      <c r="G22" s="8">
        <v>0</v>
      </c>
      <c r="H22" s="9" t="s">
        <v>81</v>
      </c>
      <c r="I22" s="9" t="s">
        <v>86</v>
      </c>
      <c r="J22" s="198"/>
      <c r="K22" s="198"/>
      <c r="L22" s="198"/>
      <c r="M22" s="198"/>
      <c r="N22" s="198"/>
      <c r="O22" s="198"/>
      <c r="P22" s="198"/>
      <c r="Q22" s="4" t="s">
        <v>87</v>
      </c>
      <c r="R22" s="4">
        <v>0.5</v>
      </c>
      <c r="S22" s="4">
        <v>0.5</v>
      </c>
      <c r="T22" s="4" t="s">
        <v>88</v>
      </c>
      <c r="U22" s="4" t="s">
        <v>89</v>
      </c>
      <c r="Y22" s="33"/>
      <c r="Z22" s="33"/>
      <c r="AA22" s="33"/>
    </row>
    <row r="23" spans="1:27" ht="18" hidden="1" customHeight="1" outlineLevel="1">
      <c r="A23" s="264"/>
      <c r="B23" s="227" t="str">
        <f>+B12</f>
        <v>A</v>
      </c>
      <c r="C23" s="227"/>
      <c r="D23" s="178" t="s">
        <v>72</v>
      </c>
      <c r="E23" s="179"/>
      <c r="F23" s="180"/>
      <c r="G23" s="46">
        <v>0</v>
      </c>
      <c r="H23" s="47" t="s">
        <v>81</v>
      </c>
      <c r="I23" s="47" t="s">
        <v>82</v>
      </c>
      <c r="J23" s="198"/>
      <c r="K23" s="198"/>
      <c r="L23" s="198"/>
      <c r="M23" s="198"/>
      <c r="N23" s="198"/>
      <c r="O23" s="198"/>
      <c r="P23" s="198"/>
      <c r="Q23" s="4" t="s">
        <v>90</v>
      </c>
      <c r="R23" s="4">
        <v>1</v>
      </c>
      <c r="S23" s="4">
        <v>1</v>
      </c>
      <c r="T23" s="4" t="s">
        <v>91</v>
      </c>
      <c r="U23" s="4" t="s">
        <v>92</v>
      </c>
      <c r="Y23" s="33"/>
      <c r="Z23" s="33"/>
      <c r="AA23" s="33"/>
    </row>
    <row r="24" spans="1:27" ht="18" hidden="1" customHeight="1" outlineLevel="1">
      <c r="A24" s="264"/>
      <c r="B24" s="227" t="str">
        <f>+B13</f>
        <v>B</v>
      </c>
      <c r="C24" s="227"/>
      <c r="D24" s="178" t="s">
        <v>72</v>
      </c>
      <c r="E24" s="179"/>
      <c r="F24" s="180"/>
      <c r="G24" s="46" t="s">
        <v>93</v>
      </c>
      <c r="H24" s="47" t="s">
        <v>81</v>
      </c>
      <c r="I24" s="47" t="s">
        <v>82</v>
      </c>
      <c r="J24" s="198"/>
      <c r="K24" s="198"/>
      <c r="L24" s="198"/>
      <c r="M24" s="198"/>
      <c r="N24" s="198"/>
      <c r="O24" s="198"/>
      <c r="P24" s="198"/>
      <c r="Q24" s="4" t="s">
        <v>94</v>
      </c>
      <c r="R24" s="4">
        <v>1.5</v>
      </c>
      <c r="U24" s="4" t="s">
        <v>95</v>
      </c>
      <c r="Y24" s="33"/>
      <c r="Z24" s="33"/>
      <c r="AA24" s="33"/>
    </row>
    <row r="25" spans="1:27" ht="18" hidden="1" customHeight="1" outlineLevel="1">
      <c r="A25" s="264"/>
      <c r="B25" s="227" t="str">
        <f>+B14</f>
        <v>C</v>
      </c>
      <c r="C25" s="227"/>
      <c r="D25" s="178" t="s">
        <v>72</v>
      </c>
      <c r="E25" s="179"/>
      <c r="F25" s="180"/>
      <c r="G25" s="46" t="s">
        <v>93</v>
      </c>
      <c r="H25" s="47" t="s">
        <v>81</v>
      </c>
      <c r="I25" s="47" t="s">
        <v>82</v>
      </c>
      <c r="J25" s="198"/>
      <c r="K25" s="198"/>
      <c r="L25" s="198"/>
      <c r="M25" s="198"/>
      <c r="N25" s="198"/>
      <c r="O25" s="198"/>
      <c r="P25" s="198"/>
      <c r="R25" s="4">
        <v>2</v>
      </c>
      <c r="U25" s="4" t="s">
        <v>96</v>
      </c>
      <c r="Y25" s="33"/>
      <c r="Z25" s="33"/>
      <c r="AA25" s="33"/>
    </row>
    <row r="26" spans="1:27" ht="18" hidden="1" customHeight="1" outlineLevel="1">
      <c r="A26" s="264"/>
      <c r="B26" s="227" t="str">
        <f t="shared" ref="B26:B29" si="0">+B15</f>
        <v>D</v>
      </c>
      <c r="C26" s="227"/>
      <c r="D26" s="178" t="s">
        <v>72</v>
      </c>
      <c r="E26" s="179"/>
      <c r="F26" s="180"/>
      <c r="G26" s="46" t="s">
        <v>93</v>
      </c>
      <c r="H26" s="47" t="s">
        <v>81</v>
      </c>
      <c r="I26" s="47" t="s">
        <v>82</v>
      </c>
      <c r="J26" s="198"/>
      <c r="K26" s="198"/>
      <c r="L26" s="198"/>
      <c r="M26" s="198"/>
      <c r="N26" s="198"/>
      <c r="O26" s="198"/>
      <c r="P26" s="198"/>
      <c r="R26" s="4">
        <v>2.5</v>
      </c>
      <c r="Y26" s="33"/>
      <c r="Z26" s="33"/>
      <c r="AA26" s="33"/>
    </row>
    <row r="27" spans="1:27" ht="18" hidden="1" customHeight="1" outlineLevel="1">
      <c r="A27" s="264"/>
      <c r="B27" s="227" t="str">
        <f t="shared" si="0"/>
        <v>E</v>
      </c>
      <c r="C27" s="227"/>
      <c r="D27" s="178" t="s">
        <v>72</v>
      </c>
      <c r="E27" s="179"/>
      <c r="F27" s="180"/>
      <c r="G27" s="46" t="s">
        <v>93</v>
      </c>
      <c r="H27" s="47" t="s">
        <v>81</v>
      </c>
      <c r="I27" s="47" t="s">
        <v>82</v>
      </c>
      <c r="J27" s="198"/>
      <c r="K27" s="198"/>
      <c r="L27" s="198"/>
      <c r="M27" s="198"/>
      <c r="N27" s="198"/>
      <c r="O27" s="198"/>
      <c r="P27" s="198"/>
      <c r="R27" s="4">
        <v>3</v>
      </c>
      <c r="Y27" s="33"/>
      <c r="Z27" s="33"/>
      <c r="AA27" s="33"/>
    </row>
    <row r="28" spans="1:27" ht="18" hidden="1" customHeight="1" outlineLevel="1">
      <c r="A28" s="264"/>
      <c r="B28" s="227" t="str">
        <f t="shared" si="0"/>
        <v>F</v>
      </c>
      <c r="C28" s="227"/>
      <c r="D28" s="178" t="s">
        <v>72</v>
      </c>
      <c r="E28" s="179"/>
      <c r="F28" s="180"/>
      <c r="G28" s="46" t="s">
        <v>93</v>
      </c>
      <c r="H28" s="47" t="s">
        <v>81</v>
      </c>
      <c r="I28" s="47" t="s">
        <v>82</v>
      </c>
      <c r="J28" s="198"/>
      <c r="K28" s="198"/>
      <c r="L28" s="198"/>
      <c r="M28" s="198"/>
      <c r="N28" s="198"/>
      <c r="O28" s="198"/>
      <c r="P28" s="198"/>
      <c r="Y28" s="33"/>
      <c r="Z28" s="33"/>
      <c r="AA28" s="33"/>
    </row>
    <row r="29" spans="1:27" ht="18" hidden="1" customHeight="1" outlineLevel="1">
      <c r="A29" s="265"/>
      <c r="B29" s="227" t="str">
        <f t="shared" si="0"/>
        <v>G</v>
      </c>
      <c r="C29" s="227"/>
      <c r="D29" s="178" t="s">
        <v>72</v>
      </c>
      <c r="E29" s="179"/>
      <c r="F29" s="180"/>
      <c r="G29" s="46" t="s">
        <v>93</v>
      </c>
      <c r="H29" s="47" t="s">
        <v>81</v>
      </c>
      <c r="I29" s="47" t="s">
        <v>82</v>
      </c>
      <c r="J29" s="198"/>
      <c r="K29" s="198"/>
      <c r="L29" s="198"/>
      <c r="M29" s="198"/>
      <c r="N29" s="198"/>
      <c r="O29" s="198"/>
      <c r="P29" s="198"/>
      <c r="Y29" s="33"/>
      <c r="Z29" s="33"/>
      <c r="AA29" s="33"/>
    </row>
    <row r="30" spans="1:27" ht="17.25" customHeight="1" collapsed="1" thickBot="1">
      <c r="A30" s="137"/>
      <c r="K30" s="4" t="s">
        <v>97</v>
      </c>
    </row>
    <row r="31" spans="1:27" ht="17.25" customHeight="1">
      <c r="A31" s="181" t="s">
        <v>98</v>
      </c>
      <c r="B31" s="182"/>
      <c r="C31" s="182"/>
      <c r="D31" s="183" t="s">
        <v>99</v>
      </c>
      <c r="E31" s="183"/>
      <c r="F31" s="183"/>
      <c r="G31" s="183"/>
      <c r="H31" s="184">
        <f>お客様情報!C32</f>
        <v>45291</v>
      </c>
      <c r="I31" s="185"/>
      <c r="J31" s="183" t="s">
        <v>100</v>
      </c>
      <c r="K31" s="183"/>
      <c r="L31" s="183"/>
      <c r="M31" s="186" t="str">
        <f>お客様情報!C33</f>
        <v>例：2024年6月　上旬</v>
      </c>
      <c r="N31" s="187"/>
      <c r="O31" s="187"/>
      <c r="P31" s="188"/>
    </row>
    <row r="32" spans="1:27" ht="51" customHeight="1">
      <c r="A32" s="268" t="s">
        <v>101</v>
      </c>
      <c r="B32" s="213" t="s">
        <v>102</v>
      </c>
      <c r="C32" s="213"/>
      <c r="D32" s="214"/>
      <c r="E32" s="215"/>
      <c r="F32" s="215"/>
      <c r="G32" s="215"/>
      <c r="H32" s="215"/>
      <c r="I32" s="215"/>
      <c r="J32" s="215"/>
      <c r="K32" s="215"/>
      <c r="L32" s="215"/>
      <c r="M32" s="215"/>
      <c r="N32" s="215"/>
      <c r="O32" s="215"/>
      <c r="P32" s="216"/>
    </row>
    <row r="33" spans="1:26" ht="92.25" customHeight="1">
      <c r="A33" s="268"/>
      <c r="B33" s="209" t="s">
        <v>103</v>
      </c>
      <c r="C33" s="209"/>
      <c r="D33" s="228" t="s">
        <v>104</v>
      </c>
      <c r="E33" s="211"/>
      <c r="F33" s="211"/>
      <c r="G33" s="211"/>
      <c r="H33" s="211"/>
      <c r="I33" s="211"/>
      <c r="J33" s="211"/>
      <c r="K33" s="211"/>
      <c r="L33" s="211"/>
      <c r="M33" s="211"/>
      <c r="N33" s="211"/>
      <c r="O33" s="211"/>
      <c r="P33" s="212"/>
      <c r="Q33" s="4" t="s">
        <v>105</v>
      </c>
    </row>
    <row r="34" spans="1:26" ht="36" customHeight="1">
      <c r="A34" s="268"/>
      <c r="B34" s="209" t="s">
        <v>106</v>
      </c>
      <c r="C34" s="209"/>
      <c r="D34" s="210"/>
      <c r="E34" s="211"/>
      <c r="F34" s="211"/>
      <c r="G34" s="211"/>
      <c r="H34" s="211"/>
      <c r="I34" s="211"/>
      <c r="J34" s="211"/>
      <c r="K34" s="211"/>
      <c r="L34" s="211"/>
      <c r="M34" s="211"/>
      <c r="N34" s="211"/>
      <c r="O34" s="211"/>
      <c r="P34" s="212"/>
      <c r="Q34" s="4" t="s">
        <v>107</v>
      </c>
    </row>
    <row r="35" spans="1:26" ht="15.75" customHeight="1" thickBot="1">
      <c r="A35" s="269"/>
      <c r="B35" s="189" t="s">
        <v>108</v>
      </c>
      <c r="C35" s="189"/>
      <c r="D35" s="280"/>
      <c r="E35" s="281"/>
      <c r="F35" s="281"/>
      <c r="G35" s="281"/>
      <c r="H35" s="281"/>
      <c r="I35" s="281"/>
      <c r="J35" s="281"/>
      <c r="K35" s="281"/>
      <c r="L35" s="281"/>
      <c r="M35" s="281"/>
      <c r="N35" s="281"/>
      <c r="O35" s="281"/>
      <c r="P35" s="282"/>
      <c r="Q35" s="3"/>
      <c r="R35"/>
      <c r="S35"/>
      <c r="T35"/>
      <c r="U35"/>
      <c r="V35"/>
      <c r="W35"/>
      <c r="X35"/>
      <c r="Y35"/>
      <c r="Z35"/>
    </row>
    <row r="36" spans="1:26" ht="15.75" customHeight="1" thickBot="1">
      <c r="A36" s="5"/>
      <c r="Q36" s="3"/>
      <c r="R36"/>
      <c r="S36"/>
      <c r="T36"/>
      <c r="U36"/>
      <c r="V36"/>
      <c r="W36"/>
      <c r="X36"/>
      <c r="Y36"/>
      <c r="Z36"/>
    </row>
    <row r="37" spans="1:26" ht="21" customHeight="1">
      <c r="A37" s="270" t="s">
        <v>109</v>
      </c>
      <c r="B37" s="271"/>
      <c r="C37" s="271"/>
      <c r="D37" s="286" t="s">
        <v>110</v>
      </c>
      <c r="E37" s="286"/>
      <c r="F37" s="286"/>
      <c r="G37" s="286"/>
      <c r="H37" s="286"/>
      <c r="I37" s="119" t="s">
        <v>111</v>
      </c>
      <c r="J37" s="251"/>
      <c r="K37" s="251"/>
      <c r="L37" s="251"/>
      <c r="M37" s="251"/>
      <c r="N37" s="251"/>
      <c r="O37" s="251"/>
      <c r="P37" s="252"/>
      <c r="W37"/>
      <c r="X37"/>
      <c r="Y37"/>
      <c r="Z37"/>
    </row>
    <row r="38" spans="1:26" ht="21" customHeight="1">
      <c r="A38" s="283" t="s">
        <v>112</v>
      </c>
      <c r="B38" s="209"/>
      <c r="C38" s="209"/>
      <c r="D38" s="219" t="s">
        <v>96</v>
      </c>
      <c r="E38" s="219"/>
      <c r="F38" s="219"/>
      <c r="G38" s="219"/>
      <c r="H38" s="219"/>
      <c r="I38" s="97" t="s">
        <v>111</v>
      </c>
      <c r="J38" s="284"/>
      <c r="K38" s="284"/>
      <c r="L38" s="284"/>
      <c r="M38" s="284"/>
      <c r="N38" s="284"/>
      <c r="O38" s="284"/>
      <c r="P38" s="285"/>
      <c r="Q38" s="4" t="s">
        <v>113</v>
      </c>
      <c r="W38"/>
      <c r="X38"/>
      <c r="Y38"/>
      <c r="Z38"/>
    </row>
    <row r="39" spans="1:26" ht="21" customHeight="1" thickBot="1">
      <c r="A39" s="262" t="s">
        <v>114</v>
      </c>
      <c r="B39" s="189"/>
      <c r="C39" s="189"/>
      <c r="D39" s="241" t="s">
        <v>115</v>
      </c>
      <c r="E39" s="241"/>
      <c r="F39" s="241"/>
      <c r="G39" s="241"/>
      <c r="H39" s="241"/>
      <c r="I39" s="98" t="s">
        <v>111</v>
      </c>
      <c r="J39" s="277"/>
      <c r="K39" s="277"/>
      <c r="L39" s="277"/>
      <c r="M39" s="277"/>
      <c r="N39" s="277"/>
      <c r="O39" s="277"/>
      <c r="P39" s="278"/>
      <c r="Q39" s="3" t="s">
        <v>115</v>
      </c>
      <c r="R39" t="s">
        <v>116</v>
      </c>
      <c r="S39" t="s">
        <v>117</v>
      </c>
      <c r="T39"/>
      <c r="U39"/>
      <c r="V39"/>
    </row>
    <row r="40" spans="1:26" ht="15.75" customHeight="1">
      <c r="A40" s="5"/>
    </row>
    <row r="41" spans="1:26" ht="15.75" customHeight="1"/>
    <row r="42" spans="1:26" ht="15.75" customHeight="1"/>
    <row r="44" spans="1:26" ht="13.5">
      <c r="A44" s="11"/>
      <c r="B44" s="12"/>
      <c r="C44" s="12"/>
      <c r="D44" s="12"/>
      <c r="E44" s="12"/>
      <c r="F44" s="12"/>
      <c r="G44" s="12"/>
      <c r="H44" s="12"/>
      <c r="I44" s="12"/>
      <c r="J44" s="10"/>
      <c r="K44" s="10"/>
      <c r="L44" s="10"/>
      <c r="M44" s="10"/>
      <c r="N44" s="10"/>
      <c r="O44" s="10"/>
      <c r="P44" s="10"/>
    </row>
    <row r="45" spans="1:26" ht="13.5">
      <c r="A45" s="12" t="s">
        <v>118</v>
      </c>
      <c r="B45" s="12"/>
      <c r="C45" s="12"/>
      <c r="D45" s="12"/>
      <c r="E45" s="12"/>
      <c r="F45" s="12"/>
      <c r="G45" s="12"/>
      <c r="H45" s="12"/>
      <c r="I45" s="12"/>
      <c r="J45" s="10"/>
      <c r="K45" s="10"/>
      <c r="L45" s="10"/>
      <c r="M45" s="10"/>
      <c r="N45" s="10"/>
      <c r="O45" s="10"/>
      <c r="P45" s="10"/>
    </row>
    <row r="46" spans="1:26" ht="13.5">
      <c r="A46" s="12" t="s">
        <v>119</v>
      </c>
      <c r="B46" s="12"/>
      <c r="C46" s="12"/>
      <c r="D46" s="12"/>
      <c r="E46" s="12"/>
      <c r="F46" s="12"/>
      <c r="G46" s="12"/>
      <c r="H46" s="12"/>
      <c r="I46" s="12"/>
      <c r="J46" s="10"/>
      <c r="K46" s="10"/>
      <c r="L46" s="10"/>
      <c r="M46" s="10"/>
      <c r="N46" s="10"/>
      <c r="O46" s="10"/>
      <c r="P46" s="10"/>
    </row>
    <row r="47" spans="1:26" ht="13.5">
      <c r="A47" s="12" t="s">
        <v>120</v>
      </c>
      <c r="B47" s="12"/>
      <c r="C47" s="12" t="s">
        <v>121</v>
      </c>
      <c r="D47" s="12"/>
      <c r="E47" s="12"/>
      <c r="F47" s="12"/>
      <c r="G47" s="12"/>
      <c r="H47" s="12"/>
      <c r="I47" s="12"/>
      <c r="J47" s="10"/>
      <c r="K47" s="10"/>
      <c r="L47" s="10"/>
      <c r="M47" s="10"/>
      <c r="N47" s="10"/>
      <c r="O47" s="10"/>
      <c r="P47" s="10"/>
    </row>
    <row r="48" spans="1:26" ht="13.5">
      <c r="A48" s="12" t="s">
        <v>122</v>
      </c>
      <c r="B48" s="12"/>
      <c r="C48" s="12" t="s">
        <v>123</v>
      </c>
      <c r="D48" s="12"/>
      <c r="E48" s="12"/>
      <c r="F48" s="12"/>
      <c r="G48" s="12"/>
      <c r="H48" s="12"/>
      <c r="I48" s="12"/>
      <c r="J48" s="10"/>
      <c r="K48" s="10"/>
      <c r="L48" s="10"/>
      <c r="M48" s="10"/>
      <c r="N48" s="10"/>
      <c r="O48" s="10"/>
      <c r="P48" s="10"/>
    </row>
    <row r="49" spans="1:16" ht="13.5">
      <c r="A49" s="12" t="s">
        <v>88</v>
      </c>
      <c r="B49" s="12"/>
      <c r="C49" s="12" t="s">
        <v>124</v>
      </c>
      <c r="D49" s="12"/>
      <c r="E49" s="12"/>
      <c r="F49" s="12"/>
      <c r="G49" s="12"/>
      <c r="H49" s="12"/>
      <c r="I49" s="12"/>
      <c r="J49" s="10"/>
      <c r="K49" s="10"/>
      <c r="L49" s="10"/>
      <c r="M49" s="10"/>
      <c r="N49" s="10"/>
      <c r="O49" s="10"/>
      <c r="P49" s="10"/>
    </row>
    <row r="50" spans="1:16" ht="13.5">
      <c r="A50" s="12" t="s">
        <v>125</v>
      </c>
      <c r="B50" s="10"/>
      <c r="C50" s="12" t="s">
        <v>126</v>
      </c>
      <c r="D50" s="12"/>
      <c r="E50" s="12"/>
      <c r="F50" s="12"/>
      <c r="G50" s="12"/>
      <c r="H50" s="12"/>
      <c r="I50" s="12"/>
      <c r="J50" s="10"/>
      <c r="K50" s="10"/>
      <c r="L50" s="10"/>
      <c r="M50" s="10"/>
      <c r="N50" s="10"/>
      <c r="O50" s="10"/>
      <c r="P50" s="10"/>
    </row>
    <row r="51" spans="1:16" ht="13.5">
      <c r="A51" s="12" t="s">
        <v>127</v>
      </c>
      <c r="B51" s="12"/>
      <c r="C51" s="12" t="s">
        <v>128</v>
      </c>
      <c r="D51" s="12"/>
      <c r="E51" s="12"/>
      <c r="F51" s="12"/>
      <c r="G51" s="12"/>
      <c r="H51" s="12"/>
      <c r="I51" s="12"/>
      <c r="J51" s="10"/>
      <c r="K51" s="10"/>
      <c r="L51" s="10"/>
      <c r="M51" s="10"/>
      <c r="N51" s="10"/>
      <c r="O51" s="10"/>
      <c r="P51" s="10"/>
    </row>
    <row r="52" spans="1:16" ht="13.5">
      <c r="A52" s="12"/>
      <c r="B52" s="12"/>
      <c r="C52" s="12"/>
      <c r="D52" s="12"/>
      <c r="E52" s="12"/>
      <c r="F52" s="12"/>
      <c r="G52" s="12"/>
      <c r="H52" s="12"/>
      <c r="I52" s="12"/>
      <c r="J52" s="10"/>
      <c r="K52" s="10"/>
      <c r="L52" s="10"/>
      <c r="M52" s="10"/>
      <c r="N52" s="10"/>
      <c r="O52" s="10"/>
      <c r="P52" s="10"/>
    </row>
    <row r="53" spans="1:16" ht="13.5">
      <c r="A53" s="12" t="s">
        <v>129</v>
      </c>
      <c r="B53" s="12"/>
      <c r="C53" s="12"/>
      <c r="D53" s="12"/>
      <c r="E53" s="12"/>
      <c r="F53" s="12"/>
      <c r="G53" s="12"/>
      <c r="H53" s="12"/>
      <c r="I53" s="12"/>
      <c r="J53" s="10"/>
      <c r="K53" s="10"/>
      <c r="L53" s="10"/>
      <c r="M53" s="10"/>
      <c r="N53" s="10"/>
      <c r="O53" s="10"/>
      <c r="P53" s="10"/>
    </row>
    <row r="54" spans="1:16" ht="13.5">
      <c r="A54" s="12" t="s">
        <v>130</v>
      </c>
      <c r="B54" s="12"/>
      <c r="C54" s="12"/>
      <c r="D54" s="12"/>
      <c r="E54" s="12"/>
      <c r="F54" s="12"/>
      <c r="G54" s="12"/>
      <c r="H54" s="12"/>
      <c r="I54" s="12"/>
      <c r="J54" s="10"/>
      <c r="K54" s="10"/>
      <c r="L54" s="10"/>
      <c r="M54" s="10"/>
      <c r="N54" s="10"/>
      <c r="O54" s="10"/>
      <c r="P54" s="10"/>
    </row>
    <row r="55" spans="1:16" ht="13.5">
      <c r="A55" s="12" t="s">
        <v>131</v>
      </c>
      <c r="B55" s="12"/>
      <c r="C55" s="12"/>
      <c r="D55" s="12"/>
      <c r="E55" s="12"/>
      <c r="F55" s="12"/>
      <c r="G55" s="12"/>
      <c r="H55" s="12"/>
      <c r="I55" s="12"/>
      <c r="J55" s="10"/>
      <c r="K55" s="10"/>
      <c r="L55" s="10"/>
      <c r="M55" s="10"/>
      <c r="N55" s="10"/>
      <c r="O55" s="10"/>
      <c r="P55" s="10"/>
    </row>
    <row r="56" spans="1:16" ht="13.5">
      <c r="A56" s="12" t="s">
        <v>132</v>
      </c>
      <c r="B56" s="12"/>
      <c r="C56" s="12" t="s">
        <v>133</v>
      </c>
      <c r="D56" s="12"/>
      <c r="E56" s="12"/>
      <c r="F56" s="12"/>
      <c r="G56" s="12"/>
      <c r="H56" s="12"/>
      <c r="I56" s="12"/>
      <c r="J56" s="10"/>
      <c r="K56" s="10"/>
      <c r="L56" s="10"/>
      <c r="M56" s="10"/>
      <c r="N56" s="10"/>
      <c r="O56" s="10"/>
      <c r="P56" s="10"/>
    </row>
    <row r="57" spans="1:16" ht="13.5">
      <c r="A57" s="12" t="s">
        <v>134</v>
      </c>
      <c r="B57" s="12"/>
      <c r="C57" s="12" t="s">
        <v>135</v>
      </c>
      <c r="D57" s="12"/>
      <c r="E57" s="12"/>
      <c r="F57" s="12"/>
      <c r="G57" s="12"/>
      <c r="H57" s="12"/>
      <c r="I57" s="12"/>
      <c r="J57" s="10"/>
      <c r="K57" s="10"/>
      <c r="L57" s="10"/>
      <c r="M57" s="10"/>
      <c r="N57" s="10"/>
      <c r="O57" s="10"/>
      <c r="P57" s="10"/>
    </row>
    <row r="58" spans="1:16" ht="13.5">
      <c r="A58" s="12" t="s">
        <v>136</v>
      </c>
      <c r="B58" s="12"/>
      <c r="C58" s="12" t="s">
        <v>137</v>
      </c>
      <c r="D58" s="12"/>
      <c r="E58" s="12"/>
      <c r="F58" s="12"/>
      <c r="G58" s="12"/>
      <c r="H58" s="12"/>
      <c r="I58" s="12"/>
      <c r="J58" s="10"/>
      <c r="K58" s="10"/>
      <c r="L58" s="10"/>
      <c r="M58" s="10"/>
      <c r="N58" s="10"/>
      <c r="O58" s="10"/>
      <c r="P58" s="10"/>
    </row>
    <row r="59" spans="1:16">
      <c r="A59" s="12" t="s">
        <v>138</v>
      </c>
      <c r="B59" s="12"/>
      <c r="C59" s="12" t="s">
        <v>139</v>
      </c>
      <c r="D59" s="12"/>
      <c r="E59" s="12"/>
      <c r="F59" s="12"/>
      <c r="G59" s="12"/>
      <c r="H59" s="12"/>
      <c r="I59" s="12"/>
    </row>
    <row r="60" spans="1:16">
      <c r="A60" s="12" t="s">
        <v>140</v>
      </c>
      <c r="B60" s="12"/>
      <c r="C60" s="12" t="s">
        <v>141</v>
      </c>
      <c r="D60" s="12"/>
      <c r="E60" s="12"/>
      <c r="F60" s="12"/>
      <c r="G60" s="12"/>
      <c r="H60" s="12"/>
      <c r="I60" s="12"/>
    </row>
    <row r="61" spans="1:16">
      <c r="A61" s="12" t="s">
        <v>142</v>
      </c>
      <c r="B61" s="12"/>
      <c r="C61" s="12" t="s">
        <v>143</v>
      </c>
      <c r="D61" s="12"/>
      <c r="E61" s="12"/>
      <c r="F61" s="12"/>
      <c r="G61" s="12"/>
      <c r="H61" s="12"/>
      <c r="I61" s="12"/>
    </row>
    <row r="62" spans="1:16">
      <c r="A62" s="12" t="s">
        <v>144</v>
      </c>
      <c r="B62" s="12"/>
      <c r="C62" s="12" t="s">
        <v>145</v>
      </c>
      <c r="D62" s="12"/>
      <c r="E62" s="12"/>
      <c r="F62" s="12"/>
      <c r="G62" s="12"/>
      <c r="H62" s="12"/>
      <c r="I62" s="12"/>
    </row>
    <row r="63" spans="1:16">
      <c r="A63" s="12" t="s">
        <v>146</v>
      </c>
      <c r="B63" s="12"/>
      <c r="C63" s="12" t="s">
        <v>147</v>
      </c>
      <c r="D63" s="12"/>
      <c r="E63" s="12"/>
      <c r="F63" s="12"/>
      <c r="G63" s="12"/>
      <c r="H63" s="12"/>
      <c r="I63" s="12"/>
    </row>
    <row r="64" spans="1:16">
      <c r="A64" s="12" t="s">
        <v>82</v>
      </c>
      <c r="B64" s="12"/>
      <c r="C64" s="12" t="s">
        <v>148</v>
      </c>
      <c r="D64" s="12"/>
      <c r="E64" s="12"/>
      <c r="F64" s="12"/>
      <c r="G64" s="12"/>
      <c r="H64" s="12"/>
      <c r="I64" s="12"/>
    </row>
    <row r="65" spans="1:15">
      <c r="A65" s="12"/>
      <c r="B65" s="12"/>
      <c r="C65" s="12"/>
      <c r="D65" s="12"/>
      <c r="E65" s="12"/>
      <c r="F65" s="12"/>
      <c r="G65" s="12"/>
      <c r="H65" s="12"/>
      <c r="I65" s="12"/>
    </row>
    <row r="66" spans="1:15" ht="13.5">
      <c r="A66" s="12" t="s">
        <v>149</v>
      </c>
      <c r="B66" s="12"/>
      <c r="C66" s="12"/>
      <c r="D66" s="12"/>
      <c r="E66" s="12"/>
      <c r="F66" s="12"/>
      <c r="G66" s="12"/>
      <c r="H66" s="12"/>
      <c r="I66" s="12"/>
      <c r="J66" s="10"/>
      <c r="K66" s="10"/>
      <c r="L66" s="10"/>
      <c r="M66" s="10"/>
      <c r="N66" s="10"/>
      <c r="O66" s="10"/>
    </row>
    <row r="67" spans="1:15" ht="13.5">
      <c r="A67" s="12" t="s">
        <v>150</v>
      </c>
      <c r="B67" s="12"/>
      <c r="C67" s="12"/>
      <c r="D67" s="12"/>
      <c r="E67" s="12"/>
      <c r="F67" s="12"/>
      <c r="G67" s="12"/>
      <c r="H67" s="12"/>
      <c r="I67" s="12"/>
      <c r="J67" s="10"/>
      <c r="K67" s="10"/>
      <c r="L67" s="10"/>
      <c r="M67" s="10"/>
      <c r="N67" s="10"/>
      <c r="O67" s="10"/>
    </row>
    <row r="68" spans="1:15" ht="13.5">
      <c r="A68" s="12" t="s">
        <v>151</v>
      </c>
      <c r="B68" s="12"/>
      <c r="C68" s="12"/>
      <c r="D68" s="12"/>
      <c r="E68" s="12"/>
      <c r="F68" s="12"/>
      <c r="G68" s="12"/>
      <c r="H68" s="12"/>
      <c r="I68" s="12"/>
      <c r="J68" s="10"/>
      <c r="K68" s="10"/>
      <c r="L68" s="10"/>
      <c r="M68" s="10"/>
      <c r="N68" s="10"/>
      <c r="O68" s="10"/>
    </row>
    <row r="69" spans="1:15">
      <c r="A69" s="12">
        <v>1</v>
      </c>
      <c r="B69" s="12"/>
      <c r="C69" s="12" t="s">
        <v>152</v>
      </c>
      <c r="D69" s="12"/>
      <c r="E69" s="12"/>
      <c r="F69" s="12"/>
      <c r="G69" s="12"/>
      <c r="H69" s="12" t="s">
        <v>153</v>
      </c>
      <c r="I69" s="12"/>
      <c r="J69" s="12" t="s">
        <v>134</v>
      </c>
      <c r="K69" s="12" t="s">
        <v>84</v>
      </c>
      <c r="L69" s="12"/>
      <c r="M69" s="12"/>
      <c r="N69" s="12"/>
      <c r="O69" s="12" t="s">
        <v>154</v>
      </c>
    </row>
    <row r="70" spans="1:15">
      <c r="A70" s="12">
        <v>2</v>
      </c>
      <c r="B70" s="12"/>
      <c r="C70" s="12" t="s">
        <v>152</v>
      </c>
      <c r="D70" s="12"/>
      <c r="E70" s="12"/>
      <c r="F70" s="12"/>
      <c r="G70" s="12"/>
      <c r="H70" s="12" t="s">
        <v>155</v>
      </c>
      <c r="I70" s="12"/>
      <c r="J70" s="12" t="s">
        <v>156</v>
      </c>
      <c r="K70" s="12" t="s">
        <v>156</v>
      </c>
      <c r="L70" s="12"/>
      <c r="M70" s="12"/>
      <c r="N70" s="12"/>
      <c r="O70" s="13" t="s">
        <v>157</v>
      </c>
    </row>
    <row r="71" spans="1:15">
      <c r="A71" s="12">
        <v>3</v>
      </c>
      <c r="B71" s="12"/>
      <c r="C71" s="12" t="s">
        <v>158</v>
      </c>
      <c r="D71" s="12"/>
      <c r="E71" s="12"/>
      <c r="F71" s="12"/>
      <c r="G71" s="12"/>
      <c r="H71" s="12" t="s">
        <v>153</v>
      </c>
      <c r="I71" s="12"/>
      <c r="J71" s="12" t="s">
        <v>132</v>
      </c>
      <c r="K71" s="12" t="s">
        <v>84</v>
      </c>
      <c r="L71" s="12"/>
      <c r="M71" s="12"/>
      <c r="N71" s="12"/>
      <c r="O71" s="12" t="s">
        <v>159</v>
      </c>
    </row>
    <row r="72" spans="1:15">
      <c r="A72" s="12">
        <v>4</v>
      </c>
      <c r="B72" s="12"/>
      <c r="C72" s="12" t="s">
        <v>158</v>
      </c>
      <c r="D72" s="12"/>
      <c r="E72" s="12"/>
      <c r="F72" s="12"/>
      <c r="G72" s="12"/>
      <c r="H72" s="12" t="s">
        <v>155</v>
      </c>
      <c r="I72" s="12"/>
      <c r="J72" s="12" t="s">
        <v>136</v>
      </c>
      <c r="K72" s="12" t="s">
        <v>160</v>
      </c>
      <c r="L72" s="12"/>
      <c r="M72" s="12"/>
      <c r="N72" s="12"/>
      <c r="O72" s="12" t="s">
        <v>161</v>
      </c>
    </row>
    <row r="73" spans="1:15">
      <c r="A73" s="12">
        <v>5</v>
      </c>
      <c r="B73" s="12"/>
      <c r="C73" s="12" t="s">
        <v>162</v>
      </c>
      <c r="D73" s="12"/>
      <c r="E73" s="12"/>
      <c r="F73" s="12"/>
      <c r="G73" s="12"/>
      <c r="H73" s="12" t="s">
        <v>153</v>
      </c>
      <c r="I73" s="12"/>
      <c r="J73" s="12" t="s">
        <v>132</v>
      </c>
      <c r="K73" s="12" t="s">
        <v>84</v>
      </c>
      <c r="L73" s="12"/>
      <c r="M73" s="12"/>
      <c r="N73" s="12"/>
      <c r="O73" s="12" t="s">
        <v>163</v>
      </c>
    </row>
    <row r="74" spans="1:15">
      <c r="A74" s="12">
        <v>6</v>
      </c>
      <c r="B74" s="12"/>
      <c r="C74" s="12" t="s">
        <v>162</v>
      </c>
      <c r="D74" s="12"/>
      <c r="E74" s="12"/>
      <c r="F74" s="12"/>
      <c r="G74" s="12"/>
      <c r="H74" s="12" t="s">
        <v>155</v>
      </c>
      <c r="I74" s="12"/>
      <c r="J74" s="12" t="s">
        <v>136</v>
      </c>
      <c r="K74" s="12" t="s">
        <v>160</v>
      </c>
      <c r="L74" s="12"/>
      <c r="M74" s="12"/>
      <c r="N74" s="12"/>
      <c r="O74" s="12" t="s">
        <v>163</v>
      </c>
    </row>
    <row r="75" spans="1:15">
      <c r="A75" s="12">
        <v>7</v>
      </c>
      <c r="B75" s="12"/>
      <c r="C75" s="12" t="s">
        <v>164</v>
      </c>
      <c r="D75" s="12"/>
      <c r="E75" s="12"/>
      <c r="F75" s="12"/>
      <c r="G75" s="12"/>
      <c r="H75" s="12" t="s">
        <v>153</v>
      </c>
      <c r="I75" s="12"/>
      <c r="J75" s="12" t="s">
        <v>132</v>
      </c>
      <c r="K75" s="12" t="s">
        <v>84</v>
      </c>
      <c r="L75" s="12"/>
      <c r="M75" s="12"/>
      <c r="N75" s="12"/>
      <c r="O75" s="12" t="s">
        <v>165</v>
      </c>
    </row>
    <row r="76" spans="1:15">
      <c r="A76" s="12">
        <v>8</v>
      </c>
      <c r="B76" s="12"/>
      <c r="C76" s="12" t="s">
        <v>166</v>
      </c>
      <c r="D76" s="12"/>
      <c r="E76" s="12"/>
      <c r="F76" s="12"/>
      <c r="G76" s="12"/>
      <c r="H76" s="12" t="s">
        <v>153</v>
      </c>
      <c r="I76" s="12"/>
      <c r="J76" s="12" t="s">
        <v>167</v>
      </c>
      <c r="K76" s="12" t="s">
        <v>84</v>
      </c>
      <c r="L76" s="12"/>
      <c r="M76" s="12"/>
      <c r="N76" s="12"/>
      <c r="O76" s="12" t="s">
        <v>168</v>
      </c>
    </row>
    <row r="77" spans="1:15">
      <c r="A77" s="12">
        <v>9</v>
      </c>
      <c r="B77" s="12"/>
      <c r="C77" s="12" t="s">
        <v>166</v>
      </c>
      <c r="D77" s="12"/>
      <c r="E77" s="12"/>
      <c r="F77" s="12"/>
      <c r="G77" s="12"/>
      <c r="H77" s="12" t="s">
        <v>155</v>
      </c>
      <c r="I77" s="12"/>
      <c r="J77" s="12" t="s">
        <v>167</v>
      </c>
      <c r="K77" s="12" t="s">
        <v>160</v>
      </c>
      <c r="L77" s="12"/>
      <c r="M77" s="12"/>
      <c r="N77" s="12"/>
      <c r="O77" s="12" t="s">
        <v>168</v>
      </c>
    </row>
    <row r="78" spans="1:15">
      <c r="A78" s="12">
        <v>10</v>
      </c>
      <c r="B78" s="12"/>
      <c r="C78" s="12" t="s">
        <v>169</v>
      </c>
      <c r="D78" s="12"/>
      <c r="E78" s="12"/>
      <c r="F78" s="12"/>
      <c r="G78" s="12"/>
      <c r="H78" s="12" t="s">
        <v>153</v>
      </c>
      <c r="I78" s="12"/>
      <c r="J78" s="12" t="s">
        <v>156</v>
      </c>
      <c r="K78" s="12" t="s">
        <v>84</v>
      </c>
      <c r="L78" s="12"/>
      <c r="M78" s="12"/>
      <c r="N78" s="12"/>
      <c r="O78" s="12" t="s">
        <v>156</v>
      </c>
    </row>
    <row r="79" spans="1:15">
      <c r="A79" s="12">
        <v>11</v>
      </c>
      <c r="B79" s="12"/>
      <c r="C79" s="12" t="s">
        <v>169</v>
      </c>
      <c r="D79" s="12"/>
      <c r="E79" s="12"/>
      <c r="F79" s="12"/>
      <c r="G79" s="12"/>
      <c r="H79" s="12" t="s">
        <v>155</v>
      </c>
      <c r="I79" s="12"/>
      <c r="J79" s="12" t="s">
        <v>136</v>
      </c>
      <c r="K79" s="12" t="s">
        <v>160</v>
      </c>
      <c r="L79" s="12"/>
      <c r="M79" s="12"/>
      <c r="N79" s="12"/>
      <c r="O79" s="12" t="s">
        <v>170</v>
      </c>
    </row>
    <row r="80" spans="1:15">
      <c r="A80" s="12">
        <v>12</v>
      </c>
      <c r="B80" s="12"/>
      <c r="C80" s="12" t="s">
        <v>171</v>
      </c>
      <c r="D80" s="12"/>
      <c r="E80" s="12"/>
      <c r="F80" s="12"/>
      <c r="G80" s="12"/>
      <c r="H80" s="12" t="s">
        <v>153</v>
      </c>
      <c r="I80" s="12"/>
      <c r="J80" s="12" t="s">
        <v>132</v>
      </c>
      <c r="K80" s="12" t="s">
        <v>84</v>
      </c>
      <c r="L80" s="12"/>
      <c r="M80" s="12"/>
      <c r="N80" s="12"/>
      <c r="O80" s="12" t="s">
        <v>172</v>
      </c>
    </row>
    <row r="81" spans="1:15">
      <c r="A81" s="12">
        <v>13</v>
      </c>
      <c r="B81" s="12"/>
      <c r="C81" s="12" t="s">
        <v>171</v>
      </c>
      <c r="D81" s="12"/>
      <c r="E81" s="12"/>
      <c r="F81" s="12"/>
      <c r="G81" s="12"/>
      <c r="H81" s="12" t="s">
        <v>155</v>
      </c>
      <c r="I81" s="12"/>
      <c r="J81" s="12" t="s">
        <v>136</v>
      </c>
      <c r="K81" s="12" t="s">
        <v>160</v>
      </c>
      <c r="L81" s="12"/>
      <c r="M81" s="12"/>
      <c r="N81" s="12"/>
      <c r="O81" s="12" t="s">
        <v>173</v>
      </c>
    </row>
    <row r="82" spans="1:15">
      <c r="A82" s="12">
        <v>14</v>
      </c>
      <c r="B82" s="12"/>
      <c r="C82" s="12" t="s">
        <v>174</v>
      </c>
      <c r="D82" s="12"/>
      <c r="E82" s="12"/>
      <c r="F82" s="12"/>
      <c r="G82" s="12"/>
      <c r="H82" s="12" t="s">
        <v>153</v>
      </c>
      <c r="I82" s="12"/>
      <c r="J82" s="12" t="s">
        <v>132</v>
      </c>
      <c r="K82" s="12" t="s">
        <v>84</v>
      </c>
      <c r="L82" s="12"/>
      <c r="M82" s="12"/>
      <c r="N82" s="12"/>
      <c r="O82" s="12" t="s">
        <v>165</v>
      </c>
    </row>
    <row r="83" spans="1:15">
      <c r="A83" s="12">
        <v>15</v>
      </c>
      <c r="B83" s="12"/>
      <c r="C83" s="12" t="s">
        <v>174</v>
      </c>
      <c r="D83" s="12"/>
      <c r="E83" s="12"/>
      <c r="F83" s="12"/>
      <c r="G83" s="12"/>
      <c r="H83" s="12" t="s">
        <v>155</v>
      </c>
      <c r="I83" s="12"/>
      <c r="J83" s="12" t="s">
        <v>136</v>
      </c>
      <c r="K83" s="12" t="s">
        <v>160</v>
      </c>
      <c r="L83" s="12"/>
      <c r="M83" s="12"/>
      <c r="N83" s="12"/>
      <c r="O83" s="12" t="s">
        <v>175</v>
      </c>
    </row>
    <row r="84" spans="1:15">
      <c r="A84" s="12">
        <v>16</v>
      </c>
      <c r="B84" s="12"/>
      <c r="C84" s="12" t="s">
        <v>176</v>
      </c>
      <c r="D84" s="12"/>
      <c r="E84" s="12"/>
      <c r="F84" s="12"/>
      <c r="G84" s="12"/>
      <c r="H84" s="12" t="s">
        <v>153</v>
      </c>
      <c r="I84" s="12"/>
      <c r="J84" s="12" t="s">
        <v>132</v>
      </c>
      <c r="K84" s="12" t="s">
        <v>84</v>
      </c>
      <c r="L84" s="12"/>
      <c r="M84" s="12"/>
      <c r="N84" s="12"/>
      <c r="O84" s="12" t="s">
        <v>165</v>
      </c>
    </row>
    <row r="85" spans="1:15">
      <c r="A85" s="12">
        <v>17</v>
      </c>
      <c r="B85" s="12"/>
      <c r="C85" s="12" t="s">
        <v>176</v>
      </c>
      <c r="D85" s="12"/>
      <c r="E85" s="12"/>
      <c r="F85" s="12"/>
      <c r="G85" s="12"/>
      <c r="H85" s="12" t="s">
        <v>155</v>
      </c>
      <c r="I85" s="12"/>
      <c r="J85" s="12" t="s">
        <v>136</v>
      </c>
      <c r="K85" s="12" t="s">
        <v>160</v>
      </c>
      <c r="L85" s="12"/>
      <c r="M85" s="12"/>
      <c r="N85" s="12"/>
      <c r="O85" s="12" t="s">
        <v>177</v>
      </c>
    </row>
    <row r="86" spans="1:15" ht="13.5">
      <c r="A86" s="12">
        <v>18</v>
      </c>
      <c r="B86" s="12"/>
      <c r="C86" s="261" t="s">
        <v>178</v>
      </c>
      <c r="D86" s="261"/>
      <c r="E86" s="261"/>
      <c r="F86" s="261"/>
      <c r="G86" s="261"/>
      <c r="H86" s="12" t="s">
        <v>153</v>
      </c>
      <c r="I86" s="12"/>
      <c r="J86" s="12" t="s">
        <v>132</v>
      </c>
      <c r="K86" s="12" t="s">
        <v>84</v>
      </c>
      <c r="L86" s="12"/>
      <c r="M86" s="12"/>
      <c r="N86" s="10"/>
      <c r="O86" s="12" t="s">
        <v>165</v>
      </c>
    </row>
    <row r="87" spans="1:15" ht="13.5">
      <c r="A87" s="12">
        <v>19</v>
      </c>
      <c r="B87" s="12"/>
      <c r="C87" s="12" t="s">
        <v>179</v>
      </c>
      <c r="D87" s="12"/>
      <c r="E87" s="12"/>
      <c r="F87" s="12"/>
      <c r="G87" s="12"/>
      <c r="H87" s="12"/>
      <c r="I87" s="12"/>
      <c r="J87" s="12" t="s">
        <v>132</v>
      </c>
      <c r="K87" s="12" t="s">
        <v>84</v>
      </c>
      <c r="L87" s="12"/>
      <c r="M87" s="12"/>
      <c r="N87" s="10"/>
      <c r="O87" s="12" t="s">
        <v>165</v>
      </c>
    </row>
    <row r="88" spans="1:15" ht="13.5">
      <c r="A88" s="12">
        <v>20</v>
      </c>
      <c r="B88" s="12"/>
      <c r="C88" s="12" t="s">
        <v>180</v>
      </c>
      <c r="D88" s="12"/>
      <c r="E88" s="12"/>
      <c r="F88" s="12"/>
      <c r="G88" s="12"/>
      <c r="H88" s="12" t="s">
        <v>153</v>
      </c>
      <c r="I88" s="12"/>
      <c r="J88" s="12" t="s">
        <v>132</v>
      </c>
      <c r="K88" s="12" t="s">
        <v>84</v>
      </c>
      <c r="L88" s="12"/>
      <c r="M88" s="12"/>
      <c r="N88" s="10"/>
      <c r="O88" s="12" t="s">
        <v>165</v>
      </c>
    </row>
    <row r="89" spans="1:15" ht="13.5">
      <c r="A89" s="12">
        <v>21</v>
      </c>
      <c r="B89" s="12"/>
      <c r="C89" s="12" t="s">
        <v>180</v>
      </c>
      <c r="D89" s="12"/>
      <c r="E89" s="12"/>
      <c r="F89" s="12"/>
      <c r="G89" s="12"/>
      <c r="H89" s="12" t="s">
        <v>155</v>
      </c>
      <c r="I89" s="12"/>
      <c r="J89" s="12" t="s">
        <v>132</v>
      </c>
      <c r="K89" s="12" t="s">
        <v>84</v>
      </c>
      <c r="L89" s="12"/>
      <c r="M89" s="12"/>
      <c r="N89" s="10"/>
      <c r="O89" s="12" t="s">
        <v>165</v>
      </c>
    </row>
    <row r="90" spans="1:15">
      <c r="A90" s="12" t="s">
        <v>181</v>
      </c>
      <c r="B90" s="12"/>
      <c r="C90" s="12"/>
      <c r="D90" s="12"/>
      <c r="E90" s="12"/>
      <c r="F90" s="12"/>
      <c r="G90" s="12"/>
      <c r="H90" s="12"/>
      <c r="I90" s="12"/>
      <c r="J90" s="12"/>
      <c r="K90" s="12"/>
      <c r="L90" s="12"/>
      <c r="M90" s="12"/>
      <c r="N90" s="12"/>
      <c r="O90" s="12"/>
    </row>
    <row r="91" spans="1:15">
      <c r="A91" s="12">
        <v>1</v>
      </c>
      <c r="B91" s="12"/>
      <c r="C91" s="12" t="s">
        <v>181</v>
      </c>
      <c r="D91" s="12"/>
      <c r="E91" s="12"/>
      <c r="F91" s="12"/>
      <c r="G91" s="12"/>
      <c r="H91" s="12"/>
      <c r="I91" s="12"/>
      <c r="J91" s="12" t="s">
        <v>146</v>
      </c>
      <c r="K91" s="12" t="s">
        <v>160</v>
      </c>
      <c r="L91" s="12"/>
      <c r="M91" s="12"/>
      <c r="N91" s="12"/>
      <c r="O91" s="12"/>
    </row>
    <row r="92" spans="1:15">
      <c r="A92" s="12"/>
      <c r="B92" s="12"/>
      <c r="C92" s="12"/>
      <c r="D92" s="12"/>
      <c r="E92" s="12"/>
      <c r="F92" s="12"/>
      <c r="G92" s="12"/>
      <c r="H92" s="12"/>
      <c r="I92" s="12"/>
      <c r="J92" s="12"/>
      <c r="K92" s="12"/>
      <c r="L92" s="12"/>
      <c r="M92" s="12"/>
      <c r="N92" s="12"/>
      <c r="O92" s="12"/>
    </row>
    <row r="93" spans="1:15" ht="13.5">
      <c r="A93" s="12"/>
      <c r="B93" s="12"/>
      <c r="C93" s="12"/>
      <c r="D93" s="12"/>
      <c r="E93" s="12"/>
      <c r="F93" s="12"/>
      <c r="G93" s="12"/>
      <c r="H93" s="12"/>
      <c r="I93" s="12"/>
      <c r="J93" s="10"/>
      <c r="K93" s="10"/>
      <c r="L93" s="10"/>
      <c r="M93" s="10"/>
      <c r="N93" s="10"/>
      <c r="O93" s="10"/>
    </row>
    <row r="94" spans="1:15" ht="13.5">
      <c r="A94" s="12"/>
      <c r="B94" s="12"/>
      <c r="C94" s="12"/>
      <c r="D94" s="12"/>
      <c r="E94" s="12"/>
      <c r="F94" s="12"/>
      <c r="G94" s="12"/>
      <c r="H94" s="12"/>
      <c r="I94" s="12"/>
      <c r="J94" s="10"/>
      <c r="K94" s="10"/>
      <c r="L94" s="10"/>
      <c r="M94" s="10"/>
      <c r="N94" s="10"/>
      <c r="O94" s="10"/>
    </row>
  </sheetData>
  <mergeCells count="119">
    <mergeCell ref="F3:O3"/>
    <mergeCell ref="A2:P2"/>
    <mergeCell ref="D39:H39"/>
    <mergeCell ref="J39:P39"/>
    <mergeCell ref="L17:N17"/>
    <mergeCell ref="B35:C35"/>
    <mergeCell ref="D20:F20"/>
    <mergeCell ref="M21:N21"/>
    <mergeCell ref="M22:N22"/>
    <mergeCell ref="O21:P21"/>
    <mergeCell ref="O22:P22"/>
    <mergeCell ref="D35:P35"/>
    <mergeCell ref="A38:C38"/>
    <mergeCell ref="D38:H38"/>
    <mergeCell ref="J38:P38"/>
    <mergeCell ref="O24:P24"/>
    <mergeCell ref="J27:L27"/>
    <mergeCell ref="J28:L28"/>
    <mergeCell ref="J29:L29"/>
    <mergeCell ref="M27:N27"/>
    <mergeCell ref="M28:N28"/>
    <mergeCell ref="M29:N29"/>
    <mergeCell ref="O23:P23"/>
    <mergeCell ref="D37:H37"/>
    <mergeCell ref="J37:P37"/>
    <mergeCell ref="B33:C33"/>
    <mergeCell ref="L12:N12"/>
    <mergeCell ref="E12:K12"/>
    <mergeCell ref="C12:D12"/>
    <mergeCell ref="C13:D13"/>
    <mergeCell ref="C86:G86"/>
    <mergeCell ref="O27:P27"/>
    <mergeCell ref="O28:P28"/>
    <mergeCell ref="A39:C39"/>
    <mergeCell ref="A20:A29"/>
    <mergeCell ref="A12:A18"/>
    <mergeCell ref="A32:A35"/>
    <mergeCell ref="A37:C37"/>
    <mergeCell ref="B24:C24"/>
    <mergeCell ref="B25:C25"/>
    <mergeCell ref="D25:F25"/>
    <mergeCell ref="B26:C26"/>
    <mergeCell ref="D26:F26"/>
    <mergeCell ref="B27:C27"/>
    <mergeCell ref="D27:F27"/>
    <mergeCell ref="B28:C28"/>
    <mergeCell ref="O20:P20"/>
    <mergeCell ref="J23:L23"/>
    <mergeCell ref="A7:I7"/>
    <mergeCell ref="D28:F28"/>
    <mergeCell ref="C18:D18"/>
    <mergeCell ref="E18:K18"/>
    <mergeCell ref="C14:D14"/>
    <mergeCell ref="E14:K14"/>
    <mergeCell ref="C15:D15"/>
    <mergeCell ref="B23:C23"/>
    <mergeCell ref="D23:F23"/>
    <mergeCell ref="J20:L20"/>
    <mergeCell ref="J21:L21"/>
    <mergeCell ref="J22:L22"/>
    <mergeCell ref="E9:K9"/>
    <mergeCell ref="E10:K10"/>
    <mergeCell ref="L9:N9"/>
    <mergeCell ref="E11:K11"/>
    <mergeCell ref="A9:D9"/>
    <mergeCell ref="A10:D10"/>
    <mergeCell ref="A11:D11"/>
    <mergeCell ref="D21:F21"/>
    <mergeCell ref="L13:N13"/>
    <mergeCell ref="E13:K13"/>
    <mergeCell ref="L10:N10"/>
    <mergeCell ref="B34:C34"/>
    <mergeCell ref="D34:P34"/>
    <mergeCell ref="B32:C32"/>
    <mergeCell ref="D32:P32"/>
    <mergeCell ref="J25:L25"/>
    <mergeCell ref="A1:E1"/>
    <mergeCell ref="F1:H1"/>
    <mergeCell ref="J1:N1"/>
    <mergeCell ref="K6:M6"/>
    <mergeCell ref="F5:P5"/>
    <mergeCell ref="F6:J6"/>
    <mergeCell ref="N6:P6"/>
    <mergeCell ref="A5:A6"/>
    <mergeCell ref="B5:E5"/>
    <mergeCell ref="B6:E6"/>
    <mergeCell ref="O29:P29"/>
    <mergeCell ref="L16:N16"/>
    <mergeCell ref="E16:K16"/>
    <mergeCell ref="C16:D16"/>
    <mergeCell ref="B29:C29"/>
    <mergeCell ref="D33:P33"/>
    <mergeCell ref="L15:N15"/>
    <mergeCell ref="O25:P25"/>
    <mergeCell ref="O26:P26"/>
    <mergeCell ref="D29:F29"/>
    <mergeCell ref="A31:C31"/>
    <mergeCell ref="D31:G31"/>
    <mergeCell ref="H31:I31"/>
    <mergeCell ref="J31:L31"/>
    <mergeCell ref="M31:P31"/>
    <mergeCell ref="L11:N11"/>
    <mergeCell ref="E15:K15"/>
    <mergeCell ref="L14:N14"/>
    <mergeCell ref="M20:N20"/>
    <mergeCell ref="J26:L26"/>
    <mergeCell ref="B22:C22"/>
    <mergeCell ref="D22:F22"/>
    <mergeCell ref="L18:N18"/>
    <mergeCell ref="E17:K17"/>
    <mergeCell ref="C17:D17"/>
    <mergeCell ref="D24:F24"/>
    <mergeCell ref="B21:C21"/>
    <mergeCell ref="M23:N23"/>
    <mergeCell ref="M24:N24"/>
    <mergeCell ref="M25:N25"/>
    <mergeCell ref="M26:N26"/>
    <mergeCell ref="J24:L24"/>
    <mergeCell ref="B20:C20"/>
  </mergeCells>
  <phoneticPr fontId="3"/>
  <dataValidations count="7">
    <dataValidation allowBlank="1" sqref="J21:L29" xr:uid="{00000000-0002-0000-0100-000001000000}"/>
    <dataValidation type="list" allowBlank="1" showInputMessage="1" sqref="G21:G29" xr:uid="{00000000-0002-0000-0100-000002000000}">
      <formula1>$R$20:$R$27</formula1>
    </dataValidation>
    <dataValidation type="list" allowBlank="1" sqref="H21:H29" xr:uid="{00000000-0002-0000-0100-000003000000}">
      <formula1>$T$20:$T$24</formula1>
    </dataValidation>
    <dataValidation type="list" allowBlank="1" showInputMessage="1" showErrorMessage="1" sqref="D22:F29" xr:uid="{00000000-0002-0000-0100-000004000000}">
      <formula1>$Q$20:$Q$23</formula1>
    </dataValidation>
    <dataValidation type="list" allowBlank="1" showInputMessage="1" sqref="D39:H39" xr:uid="{00000000-0002-0000-0100-000006000000}">
      <formula1>$R$39:$S$39</formula1>
    </dataValidation>
    <dataValidation type="list" allowBlank="1" showInputMessage="1" showErrorMessage="1" sqref="D21:F21" xr:uid="{1FF773DB-4A01-4C3F-AC05-B44DC61C485D}">
      <formula1>$Q$20:$Q$24</formula1>
    </dataValidation>
    <dataValidation type="list" allowBlank="1" sqref="I21:I29" xr:uid="{BF958B90-2D40-46C6-9E39-578CCAA31CEB}">
      <formula1>$U$20:$U$25</formula1>
    </dataValidation>
  </dataValidations>
  <printOptions horizontalCentered="1"/>
  <pageMargins left="0.70866141732283472" right="0.70866141732283472" top="0.74803149606299213" bottom="0.74803149606299213" header="0.31496062992125984" footer="0.31496062992125984"/>
  <pageSetup paperSize="9" scale="74" orientation="portrait" horizontalDpi="300" verticalDpi="300" r:id="rId1"/>
  <headerFooter>
    <oddFooter>&amp;L&amp;"Tahoma,標準"&amp;9JMDF8703J Rev.1&amp;R&amp;9認証計画書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fitToPage="1"/>
  </sheetPr>
  <dimension ref="A1:Z33"/>
  <sheetViews>
    <sheetView tabSelected="1" view="pageBreakPreview" zoomScaleNormal="100" zoomScaleSheetLayoutView="100" workbookViewId="0">
      <selection activeCell="C4" sqref="C4:F4"/>
    </sheetView>
  </sheetViews>
  <sheetFormatPr defaultColWidth="8.88671875" defaultRowHeight="15.75"/>
  <cols>
    <col min="1" max="1" width="13.44140625" style="50" customWidth="1"/>
    <col min="2" max="2" width="8.44140625" style="50" customWidth="1"/>
    <col min="3" max="3" width="3.109375" style="50" customWidth="1"/>
    <col min="4" max="4" width="10.21875" style="50" customWidth="1"/>
    <col min="5" max="5" width="25" style="50" customWidth="1"/>
    <col min="6" max="6" width="10" style="50" customWidth="1"/>
    <col min="7" max="7" width="14.44140625" style="50" customWidth="1"/>
    <col min="8" max="8" width="13.77734375" style="50" customWidth="1"/>
    <col min="9" max="9" width="8.44140625" style="50" customWidth="1"/>
    <col min="10" max="10" width="15.44140625" style="50" hidden="1" customWidth="1"/>
    <col min="11" max="11" width="14.6640625" style="50" hidden="1" customWidth="1"/>
    <col min="12" max="14" width="8.88671875" style="50" hidden="1" customWidth="1"/>
    <col min="15" max="26" width="8.88671875" style="50" customWidth="1"/>
    <col min="27" max="16384" width="8.88671875" style="50"/>
  </cols>
  <sheetData>
    <row r="1" spans="1:26" ht="64.5" customHeight="1" thickBot="1">
      <c r="A1" s="328" t="s">
        <v>182</v>
      </c>
      <c r="B1" s="328"/>
      <c r="C1" s="328"/>
      <c r="D1" s="328"/>
      <c r="E1" s="328"/>
      <c r="F1" s="328"/>
      <c r="G1" s="328"/>
      <c r="H1" s="39"/>
      <c r="I1" s="49"/>
    </row>
    <row r="2" spans="1:26" ht="66" customHeight="1" thickBot="1">
      <c r="A2" s="334" t="s">
        <v>183</v>
      </c>
      <c r="B2" s="334"/>
      <c r="C2" s="334"/>
      <c r="D2" s="334"/>
      <c r="E2" s="334"/>
      <c r="F2" s="334"/>
      <c r="G2" s="334"/>
      <c r="H2" s="334"/>
      <c r="I2" s="51"/>
    </row>
    <row r="3" spans="1:26" ht="16.5" hidden="1" thickBot="1">
      <c r="A3" s="52" t="s">
        <v>184</v>
      </c>
      <c r="B3" s="52"/>
      <c r="C3" s="52"/>
      <c r="D3" s="53"/>
      <c r="E3" s="53"/>
      <c r="F3" s="53"/>
      <c r="G3" s="53"/>
      <c r="H3" s="53"/>
    </row>
    <row r="4" spans="1:26" ht="25.5" customHeight="1" thickBot="1">
      <c r="A4" s="53"/>
      <c r="B4" s="126" t="s">
        <v>185</v>
      </c>
      <c r="C4" s="335" t="s">
        <v>186</v>
      </c>
      <c r="D4" s="336"/>
      <c r="E4" s="336"/>
      <c r="F4" s="337"/>
      <c r="G4" s="54"/>
      <c r="H4" s="54"/>
      <c r="J4" s="144" t="s">
        <v>186</v>
      </c>
      <c r="K4" s="55" t="s">
        <v>187</v>
      </c>
      <c r="L4" s="55" t="s">
        <v>188</v>
      </c>
      <c r="M4" s="55"/>
      <c r="N4" s="55"/>
      <c r="O4" s="55"/>
      <c r="P4" s="55"/>
      <c r="Q4" s="55"/>
      <c r="R4" s="55"/>
      <c r="S4" s="55"/>
      <c r="T4" s="55"/>
      <c r="U4" s="55"/>
      <c r="V4" s="55"/>
      <c r="W4" s="55"/>
      <c r="X4" s="55"/>
      <c r="Y4" s="55"/>
      <c r="Z4" s="55"/>
    </row>
    <row r="5" spans="1:26" ht="25.5" customHeight="1" thickBot="1">
      <c r="A5" s="307" t="s">
        <v>189</v>
      </c>
      <c r="B5" s="311"/>
      <c r="C5" s="338">
        <v>45270</v>
      </c>
      <c r="D5" s="339"/>
      <c r="E5" s="340"/>
      <c r="F5" s="32" t="s">
        <v>190</v>
      </c>
      <c r="G5" s="341">
        <v>45280</v>
      </c>
      <c r="H5" s="342"/>
      <c r="I5" s="32"/>
      <c r="J5" s="143">
        <v>45270</v>
      </c>
      <c r="K5" s="55" t="s">
        <v>191</v>
      </c>
      <c r="L5" s="55"/>
      <c r="M5" s="55"/>
      <c r="N5" s="55"/>
      <c r="O5" s="55"/>
      <c r="P5" s="55"/>
      <c r="Q5" s="55"/>
      <c r="R5" s="55"/>
      <c r="S5" s="55"/>
      <c r="T5" s="55"/>
      <c r="U5" s="55"/>
      <c r="V5" s="55"/>
      <c r="W5" s="55"/>
      <c r="X5" s="55"/>
      <c r="Y5" s="55"/>
      <c r="Z5" s="55"/>
    </row>
    <row r="6" spans="1:26" ht="42.6" customHeight="1" thickBot="1">
      <c r="A6" s="300" t="s">
        <v>192</v>
      </c>
      <c r="B6" s="1" t="s">
        <v>193</v>
      </c>
      <c r="C6" s="302" t="s">
        <v>194</v>
      </c>
      <c r="D6" s="303"/>
      <c r="E6" s="303"/>
      <c r="F6" s="303"/>
      <c r="G6" s="303"/>
      <c r="H6" s="304"/>
      <c r="I6" s="56"/>
      <c r="J6" s="55" t="s">
        <v>195</v>
      </c>
      <c r="K6" s="55"/>
      <c r="L6" s="55"/>
      <c r="M6" s="55"/>
      <c r="N6" s="55"/>
      <c r="O6" s="55"/>
      <c r="P6" s="55"/>
      <c r="Q6" s="55"/>
      <c r="R6" s="55"/>
      <c r="S6" s="55"/>
      <c r="T6" s="55"/>
      <c r="U6" s="55"/>
      <c r="V6" s="55"/>
      <c r="W6" s="55"/>
      <c r="X6" s="55"/>
      <c r="Y6" s="55"/>
      <c r="Z6" s="55"/>
    </row>
    <row r="7" spans="1:26" ht="42.6" customHeight="1" thickBot="1">
      <c r="A7" s="301"/>
      <c r="B7" s="1" t="s">
        <v>196</v>
      </c>
      <c r="C7" s="302" t="s">
        <v>197</v>
      </c>
      <c r="D7" s="303"/>
      <c r="E7" s="303"/>
      <c r="F7" s="303"/>
      <c r="G7" s="303"/>
      <c r="H7" s="304"/>
      <c r="I7" s="56"/>
      <c r="J7" s="55" t="s">
        <v>198</v>
      </c>
      <c r="K7" s="55"/>
      <c r="L7" s="55"/>
      <c r="M7" s="55"/>
      <c r="N7" s="55"/>
      <c r="O7" s="55"/>
      <c r="P7" s="55"/>
      <c r="Q7" s="55"/>
      <c r="R7" s="55"/>
      <c r="S7" s="55"/>
      <c r="T7" s="55"/>
      <c r="U7" s="55"/>
      <c r="V7" s="55"/>
      <c r="W7" s="55"/>
      <c r="X7" s="55"/>
      <c r="Y7" s="55"/>
      <c r="Z7" s="55"/>
    </row>
    <row r="8" spans="1:26" ht="25.5" customHeight="1" thickBot="1">
      <c r="A8" s="307" t="s">
        <v>199</v>
      </c>
      <c r="B8" s="311"/>
      <c r="C8" s="312" t="s">
        <v>200</v>
      </c>
      <c r="D8" s="313"/>
      <c r="E8" s="314"/>
      <c r="F8" s="57" t="s">
        <v>201</v>
      </c>
      <c r="G8" s="58">
        <v>45291</v>
      </c>
      <c r="H8" s="59" t="s">
        <v>202</v>
      </c>
      <c r="I8" s="60"/>
      <c r="J8" s="61" t="s">
        <v>203</v>
      </c>
      <c r="K8" s="142">
        <v>45291</v>
      </c>
      <c r="L8" s="55"/>
      <c r="M8" s="55"/>
      <c r="N8" s="55"/>
      <c r="O8" s="55"/>
      <c r="P8" s="55"/>
      <c r="Q8" s="55"/>
      <c r="R8" s="55"/>
      <c r="S8" s="55"/>
      <c r="T8" s="55"/>
      <c r="U8" s="55"/>
      <c r="V8" s="55"/>
      <c r="W8" s="55"/>
      <c r="X8" s="55"/>
      <c r="Y8" s="55"/>
      <c r="Z8" s="55"/>
    </row>
    <row r="9" spans="1:26" ht="25.5" customHeight="1" thickBot="1">
      <c r="A9" s="307" t="s">
        <v>204</v>
      </c>
      <c r="B9" s="311"/>
      <c r="C9" s="312" t="s">
        <v>205</v>
      </c>
      <c r="D9" s="313"/>
      <c r="E9" s="343"/>
      <c r="F9" s="62"/>
      <c r="G9" s="63"/>
      <c r="H9" s="64"/>
      <c r="I9" s="63"/>
      <c r="J9" s="55" t="s">
        <v>206</v>
      </c>
      <c r="K9" s="55" t="s">
        <v>207</v>
      </c>
      <c r="L9" s="55" t="s">
        <v>208</v>
      </c>
      <c r="M9" s="55" t="s">
        <v>209</v>
      </c>
      <c r="N9" s="55"/>
      <c r="O9" s="55"/>
      <c r="P9" s="55"/>
      <c r="Q9" s="55"/>
      <c r="R9" s="55"/>
      <c r="S9" s="55"/>
      <c r="T9" s="55"/>
      <c r="U9" s="55"/>
      <c r="V9" s="55"/>
      <c r="W9" s="55"/>
      <c r="X9" s="55"/>
      <c r="Y9" s="55"/>
      <c r="Z9" s="55"/>
    </row>
    <row r="10" spans="1:26" ht="42.6" customHeight="1" thickBot="1">
      <c r="A10" s="300" t="s">
        <v>210</v>
      </c>
      <c r="B10" s="2" t="s">
        <v>193</v>
      </c>
      <c r="C10" s="65" t="s">
        <v>211</v>
      </c>
      <c r="D10" s="83" t="s">
        <v>212</v>
      </c>
      <c r="E10" s="309" t="s">
        <v>213</v>
      </c>
      <c r="F10" s="329"/>
      <c r="G10" s="329"/>
      <c r="H10" s="310"/>
      <c r="I10" s="60"/>
      <c r="J10" s="55" t="s">
        <v>214</v>
      </c>
      <c r="K10" s="55" t="s">
        <v>215</v>
      </c>
      <c r="L10" s="55"/>
      <c r="M10" s="55"/>
      <c r="N10" s="55"/>
      <c r="O10" s="55"/>
      <c r="P10" s="55"/>
      <c r="Q10" s="55"/>
      <c r="R10" s="55"/>
      <c r="S10" s="55"/>
      <c r="T10" s="55"/>
      <c r="U10" s="55"/>
      <c r="V10" s="55"/>
      <c r="W10" s="55"/>
      <c r="X10" s="55"/>
      <c r="Y10" s="55"/>
      <c r="Z10" s="55"/>
    </row>
    <row r="11" spans="1:26" ht="42.6" customHeight="1" thickBot="1">
      <c r="A11" s="301"/>
      <c r="B11" s="1" t="s">
        <v>196</v>
      </c>
      <c r="C11" s="302" t="s">
        <v>216</v>
      </c>
      <c r="D11" s="303"/>
      <c r="E11" s="303"/>
      <c r="F11" s="303"/>
      <c r="G11" s="303"/>
      <c r="H11" s="304"/>
      <c r="I11" s="66"/>
      <c r="J11" s="55" t="s">
        <v>217</v>
      </c>
      <c r="K11" s="55"/>
      <c r="L11" s="55"/>
      <c r="M11" s="55"/>
      <c r="N11" s="55"/>
      <c r="O11" s="55"/>
      <c r="P11" s="55"/>
      <c r="Q11" s="55"/>
      <c r="R11" s="55"/>
      <c r="S11" s="55"/>
      <c r="T11" s="55"/>
      <c r="U11" s="55"/>
      <c r="V11" s="55"/>
      <c r="W11" s="55"/>
      <c r="X11" s="55"/>
      <c r="Y11" s="55"/>
      <c r="Z11" s="55"/>
    </row>
    <row r="12" spans="1:26" ht="42.6" customHeight="1" thickBot="1">
      <c r="A12" s="330" t="s">
        <v>218</v>
      </c>
      <c r="B12" s="331"/>
      <c r="C12" s="332" t="s">
        <v>219</v>
      </c>
      <c r="D12" s="306"/>
      <c r="E12" s="67" t="s">
        <v>220</v>
      </c>
      <c r="F12" s="68" t="s">
        <v>221</v>
      </c>
      <c r="G12" s="302" t="s">
        <v>222</v>
      </c>
      <c r="H12" s="304"/>
      <c r="I12" s="69"/>
      <c r="J12" s="55" t="s">
        <v>223</v>
      </c>
      <c r="K12" s="55" t="s">
        <v>224</v>
      </c>
      <c r="L12" s="55"/>
      <c r="M12" s="55"/>
      <c r="N12" s="55"/>
      <c r="O12" s="55"/>
      <c r="P12" s="55"/>
      <c r="Q12" s="55"/>
      <c r="R12" s="55"/>
      <c r="S12" s="55"/>
      <c r="T12" s="55"/>
      <c r="U12" s="55"/>
      <c r="V12" s="55"/>
      <c r="W12" s="55"/>
      <c r="X12" s="55"/>
      <c r="Y12" s="55"/>
      <c r="Z12" s="55"/>
    </row>
    <row r="13" spans="1:26" ht="42.6" customHeight="1" thickBot="1">
      <c r="A13" s="332"/>
      <c r="B13" s="333"/>
      <c r="C13" s="307" t="s">
        <v>225</v>
      </c>
      <c r="D13" s="308"/>
      <c r="E13" s="70" t="s">
        <v>226</v>
      </c>
      <c r="F13" s="71" t="s">
        <v>227</v>
      </c>
      <c r="G13" s="309" t="s">
        <v>228</v>
      </c>
      <c r="H13" s="310"/>
      <c r="I13" s="56"/>
      <c r="J13" s="55" t="s">
        <v>229</v>
      </c>
      <c r="K13" s="55" t="s">
        <v>230</v>
      </c>
      <c r="L13" s="55"/>
      <c r="M13" s="55"/>
      <c r="N13" s="55"/>
      <c r="O13" s="55"/>
      <c r="P13" s="55"/>
      <c r="Q13" s="55"/>
      <c r="R13" s="55"/>
      <c r="S13" s="55"/>
      <c r="T13" s="55"/>
      <c r="U13" s="55"/>
      <c r="V13" s="55"/>
      <c r="W13" s="55"/>
      <c r="X13" s="55"/>
      <c r="Y13" s="55"/>
      <c r="Z13" s="55"/>
    </row>
    <row r="14" spans="1:26" ht="25.5" customHeight="1" thickBot="1">
      <c r="A14" s="1" t="s">
        <v>231</v>
      </c>
      <c r="B14" s="72" t="s">
        <v>115</v>
      </c>
      <c r="C14" s="73" t="s">
        <v>211</v>
      </c>
      <c r="D14" s="74" t="s">
        <v>232</v>
      </c>
      <c r="E14" s="302" t="s">
        <v>233</v>
      </c>
      <c r="F14" s="303"/>
      <c r="G14" s="303"/>
      <c r="H14" s="304"/>
      <c r="I14" s="75"/>
      <c r="J14" s="55" t="s">
        <v>115</v>
      </c>
      <c r="K14" s="55" t="s">
        <v>234</v>
      </c>
      <c r="L14" s="55" t="s">
        <v>235</v>
      </c>
      <c r="M14" s="55" t="s">
        <v>214</v>
      </c>
      <c r="N14" s="55" t="s">
        <v>236</v>
      </c>
      <c r="O14" s="55"/>
      <c r="P14" s="55"/>
      <c r="Q14" s="55"/>
      <c r="R14" s="55"/>
      <c r="S14" s="55"/>
      <c r="T14" s="55"/>
      <c r="U14" s="55"/>
      <c r="V14" s="55"/>
      <c r="W14" s="55"/>
      <c r="X14" s="55"/>
      <c r="Y14" s="55"/>
      <c r="Z14" s="55"/>
    </row>
    <row r="15" spans="1:26" ht="25.5" customHeight="1" thickBot="1">
      <c r="A15" s="305" t="s">
        <v>237</v>
      </c>
      <c r="B15" s="306"/>
      <c r="C15" s="302" t="s">
        <v>238</v>
      </c>
      <c r="D15" s="303"/>
      <c r="E15" s="304"/>
      <c r="F15" s="68" t="s">
        <v>239</v>
      </c>
      <c r="G15" s="302" t="s">
        <v>240</v>
      </c>
      <c r="H15" s="304"/>
      <c r="I15" s="75"/>
      <c r="J15" s="55" t="s">
        <v>241</v>
      </c>
      <c r="K15" s="55" t="s">
        <v>242</v>
      </c>
      <c r="L15" s="55"/>
      <c r="M15" s="55"/>
      <c r="N15" s="55"/>
      <c r="O15" s="55"/>
      <c r="P15" s="55"/>
      <c r="Q15" s="55"/>
      <c r="R15" s="55"/>
      <c r="S15" s="55"/>
      <c r="T15" s="55"/>
      <c r="U15" s="55"/>
      <c r="V15" s="55"/>
      <c r="W15" s="55"/>
      <c r="X15" s="55"/>
      <c r="Y15" s="55"/>
      <c r="Z15" s="55"/>
    </row>
    <row r="16" spans="1:26" ht="25.5" customHeight="1" thickBot="1">
      <c r="A16" s="307" t="s">
        <v>243</v>
      </c>
      <c r="B16" s="311"/>
      <c r="C16" s="302" t="s">
        <v>244</v>
      </c>
      <c r="D16" s="303"/>
      <c r="E16" s="304"/>
      <c r="F16" s="84"/>
      <c r="G16" s="329"/>
      <c r="H16" s="329"/>
      <c r="I16" s="69"/>
      <c r="J16" s="55" t="s">
        <v>245</v>
      </c>
      <c r="K16" s="55"/>
      <c r="L16" s="55"/>
      <c r="M16" s="55"/>
      <c r="N16" s="55"/>
      <c r="O16" s="55"/>
      <c r="P16" s="55"/>
      <c r="Q16" s="55"/>
      <c r="R16" s="55"/>
      <c r="S16" s="55"/>
      <c r="T16" s="55"/>
      <c r="U16" s="55"/>
      <c r="V16" s="55"/>
      <c r="W16" s="55"/>
      <c r="X16" s="55"/>
      <c r="Y16" s="55"/>
      <c r="Z16" s="55"/>
    </row>
    <row r="17" spans="1:26">
      <c r="A17" s="76"/>
      <c r="B17" s="76"/>
      <c r="C17" s="76"/>
      <c r="D17" s="76"/>
      <c r="E17" s="76"/>
      <c r="F17" s="76"/>
      <c r="G17" s="76"/>
      <c r="H17" s="76"/>
      <c r="I17" s="77"/>
      <c r="J17" s="55"/>
      <c r="K17" s="55"/>
      <c r="L17" s="55"/>
      <c r="M17" s="55"/>
      <c r="N17" s="55"/>
      <c r="O17" s="55"/>
      <c r="P17" s="55"/>
      <c r="Q17" s="55"/>
      <c r="R17" s="55"/>
      <c r="S17" s="55"/>
      <c r="T17" s="55"/>
      <c r="U17" s="55"/>
      <c r="V17" s="55"/>
      <c r="W17" s="55"/>
      <c r="X17" s="55"/>
      <c r="Y17" s="55"/>
      <c r="Z17" s="55"/>
    </row>
    <row r="18" spans="1:26" ht="16.5" thickBot="1">
      <c r="A18" s="293" t="s">
        <v>246</v>
      </c>
      <c r="B18" s="293"/>
      <c r="C18" s="287"/>
      <c r="D18" s="287"/>
      <c r="E18" s="287"/>
      <c r="F18" s="287"/>
      <c r="G18" s="287"/>
      <c r="H18" s="287"/>
      <c r="J18" s="55" t="s">
        <v>187</v>
      </c>
      <c r="K18" s="55" t="s">
        <v>188</v>
      </c>
      <c r="L18" s="55"/>
      <c r="M18" s="55"/>
      <c r="N18" s="55"/>
      <c r="O18" s="55"/>
      <c r="P18" s="55"/>
      <c r="Q18" s="55"/>
      <c r="R18" s="55"/>
      <c r="S18" s="55"/>
      <c r="T18" s="55"/>
      <c r="U18" s="55"/>
      <c r="V18" s="55"/>
      <c r="W18" s="55"/>
      <c r="X18" s="55"/>
      <c r="Y18" s="55"/>
      <c r="Z18" s="55"/>
    </row>
    <row r="19" spans="1:26" ht="30" customHeight="1" thickBot="1">
      <c r="A19" s="315" t="s">
        <v>247</v>
      </c>
      <c r="B19" s="316"/>
      <c r="C19" s="317" t="s">
        <v>248</v>
      </c>
      <c r="D19" s="318"/>
      <c r="E19" s="318"/>
      <c r="F19" s="318"/>
      <c r="G19" s="318"/>
      <c r="H19" s="319"/>
      <c r="J19" s="55" t="s">
        <v>187</v>
      </c>
      <c r="K19" s="55" t="s">
        <v>188</v>
      </c>
      <c r="L19" s="55" t="s">
        <v>249</v>
      </c>
      <c r="M19" s="55"/>
      <c r="N19" s="55"/>
      <c r="O19" s="55"/>
      <c r="P19" s="55"/>
      <c r="Q19" s="55"/>
      <c r="R19" s="55"/>
      <c r="S19" s="55"/>
      <c r="T19" s="55"/>
      <c r="U19" s="55"/>
      <c r="V19" s="55"/>
      <c r="W19" s="55"/>
      <c r="X19" s="55"/>
      <c r="Y19" s="55"/>
      <c r="Z19" s="55"/>
    </row>
    <row r="20" spans="1:26" ht="30" customHeight="1" thickBot="1">
      <c r="A20" s="315" t="s">
        <v>250</v>
      </c>
      <c r="B20" s="316"/>
      <c r="C20" s="317" t="s">
        <v>249</v>
      </c>
      <c r="D20" s="318"/>
      <c r="E20" s="318"/>
      <c r="F20" s="318"/>
      <c r="G20" s="318"/>
      <c r="H20" s="319"/>
      <c r="J20" s="55" t="s">
        <v>187</v>
      </c>
      <c r="K20" s="55" t="s">
        <v>188</v>
      </c>
      <c r="L20" s="55" t="s">
        <v>249</v>
      </c>
      <c r="M20" s="55"/>
      <c r="N20" s="55"/>
      <c r="O20" s="55"/>
      <c r="P20" s="55"/>
      <c r="Q20" s="55"/>
      <c r="R20" s="55"/>
      <c r="S20" s="55"/>
      <c r="T20" s="55"/>
      <c r="U20" s="55"/>
      <c r="V20" s="55"/>
      <c r="W20" s="55"/>
      <c r="X20" s="55"/>
      <c r="Y20" s="55"/>
      <c r="Z20" s="55"/>
    </row>
    <row r="23" spans="1:26" ht="16.5" thickBot="1">
      <c r="A23" s="293" t="s">
        <v>251</v>
      </c>
      <c r="B23" s="293"/>
      <c r="C23" s="287"/>
      <c r="D23" s="287"/>
      <c r="E23" s="287"/>
      <c r="F23" s="287"/>
      <c r="G23" s="287"/>
      <c r="H23" s="287"/>
    </row>
    <row r="24" spans="1:26" ht="16.5" thickBot="1">
      <c r="A24" s="294" t="s">
        <v>252</v>
      </c>
      <c r="B24" s="295"/>
      <c r="C24" s="296">
        <v>0</v>
      </c>
      <c r="D24" s="297"/>
      <c r="E24" s="78" t="s">
        <v>253</v>
      </c>
      <c r="F24" s="79"/>
      <c r="G24" s="79"/>
      <c r="J24" s="50">
        <v>0</v>
      </c>
    </row>
    <row r="25" spans="1:26" ht="16.5" thickBot="1">
      <c r="A25" s="294" t="s">
        <v>254</v>
      </c>
      <c r="B25" s="295"/>
      <c r="C25" s="298" t="s">
        <v>255</v>
      </c>
      <c r="D25" s="299"/>
      <c r="E25" s="80" t="s">
        <v>256</v>
      </c>
      <c r="F25" s="296" t="s">
        <v>257</v>
      </c>
      <c r="G25" s="297"/>
      <c r="J25" s="50" t="s">
        <v>258</v>
      </c>
      <c r="K25" s="50" t="s">
        <v>259</v>
      </c>
      <c r="L25" s="50" t="s">
        <v>260</v>
      </c>
      <c r="M25" s="50" t="s">
        <v>261</v>
      </c>
    </row>
    <row r="27" spans="1:26" ht="16.5" thickBot="1">
      <c r="A27" s="287" t="s">
        <v>262</v>
      </c>
      <c r="B27" s="287"/>
      <c r="C27" s="287"/>
      <c r="D27" s="287"/>
      <c r="E27" s="287"/>
      <c r="F27" s="287"/>
      <c r="G27" s="287"/>
      <c r="H27" s="287"/>
    </row>
    <row r="28" spans="1:26" ht="21.75" customHeight="1" thickBot="1">
      <c r="A28" s="288" t="s">
        <v>263</v>
      </c>
      <c r="B28" s="289"/>
      <c r="C28" s="292" t="s">
        <v>264</v>
      </c>
      <c r="D28" s="292"/>
      <c r="E28" s="292" t="s">
        <v>265</v>
      </c>
      <c r="F28" s="292"/>
      <c r="G28"/>
      <c r="H28"/>
      <c r="J28" s="124" t="s">
        <v>266</v>
      </c>
      <c r="K28" s="124" t="s">
        <v>267</v>
      </c>
      <c r="L28" t="s">
        <v>268</v>
      </c>
      <c r="M28" t="s">
        <v>265</v>
      </c>
    </row>
    <row r="29" spans="1:26" ht="21.75" customHeight="1" thickBot="1">
      <c r="A29" s="290"/>
      <c r="B29" s="291"/>
      <c r="C29" s="292"/>
      <c r="D29" s="292"/>
      <c r="E29" s="292" t="s">
        <v>269</v>
      </c>
      <c r="F29" s="292"/>
      <c r="G29"/>
      <c r="H29"/>
      <c r="J29" s="124"/>
      <c r="K29" s="124"/>
      <c r="L29"/>
      <c r="M29" t="s">
        <v>269</v>
      </c>
    </row>
    <row r="30" spans="1:26">
      <c r="A30" s="81"/>
      <c r="B30" s="81"/>
    </row>
    <row r="31" spans="1:26" ht="16.5" thickBot="1">
      <c r="A31" s="293" t="s">
        <v>270</v>
      </c>
      <c r="B31" s="293"/>
      <c r="C31" s="287"/>
      <c r="D31" s="287"/>
      <c r="E31" s="287"/>
      <c r="F31" s="287"/>
      <c r="G31" s="287"/>
      <c r="H31" s="287"/>
    </row>
    <row r="32" spans="1:26" ht="16.5" thickBot="1">
      <c r="A32" s="320" t="s">
        <v>271</v>
      </c>
      <c r="B32" s="321"/>
      <c r="C32" s="322">
        <v>45291</v>
      </c>
      <c r="D32" s="323"/>
      <c r="E32" s="324"/>
      <c r="J32" s="82">
        <v>45291</v>
      </c>
    </row>
    <row r="33" spans="1:10" ht="16.5" thickBot="1">
      <c r="A33" s="320" t="s">
        <v>272</v>
      </c>
      <c r="B33" s="321"/>
      <c r="C33" s="325" t="s">
        <v>273</v>
      </c>
      <c r="D33" s="326"/>
      <c r="E33" s="327"/>
      <c r="J33" s="82" t="s">
        <v>273</v>
      </c>
    </row>
  </sheetData>
  <sheetProtection algorithmName="SHA-512" hashValue="GhHSfTCEPTxLQgUZHjSq5liO9bhesldmGI4xB8Xxv2g0JUCIthpBeQka2CSfWe4+3lG5Te44TIXOmcmliHIkJQ==" saltValue="9U/t4EoUr+j+IWmnwG+w1A==" spinCount="100000" sheet="1" selectLockedCells="1"/>
  <mergeCells count="49">
    <mergeCell ref="A1:G1"/>
    <mergeCell ref="A16:B16"/>
    <mergeCell ref="C16:E16"/>
    <mergeCell ref="G16:H16"/>
    <mergeCell ref="E10:H10"/>
    <mergeCell ref="C11:H11"/>
    <mergeCell ref="A12:B13"/>
    <mergeCell ref="C12:D12"/>
    <mergeCell ref="E14:H14"/>
    <mergeCell ref="A2:H2"/>
    <mergeCell ref="C4:F4"/>
    <mergeCell ref="A5:B5"/>
    <mergeCell ref="C5:E5"/>
    <mergeCell ref="G5:H5"/>
    <mergeCell ref="A9:B9"/>
    <mergeCell ref="C9:E9"/>
    <mergeCell ref="A31:H31"/>
    <mergeCell ref="A32:B32"/>
    <mergeCell ref="C32:E32"/>
    <mergeCell ref="A33:B33"/>
    <mergeCell ref="C33:E33"/>
    <mergeCell ref="A18:H18"/>
    <mergeCell ref="A19:B19"/>
    <mergeCell ref="C19:H19"/>
    <mergeCell ref="A20:B20"/>
    <mergeCell ref="C20:H20"/>
    <mergeCell ref="A6:A7"/>
    <mergeCell ref="C6:H6"/>
    <mergeCell ref="C7:H7"/>
    <mergeCell ref="A15:B15"/>
    <mergeCell ref="C15:E15"/>
    <mergeCell ref="G15:H15"/>
    <mergeCell ref="A10:A11"/>
    <mergeCell ref="G12:H12"/>
    <mergeCell ref="C13:D13"/>
    <mergeCell ref="G13:H13"/>
    <mergeCell ref="A8:B8"/>
    <mergeCell ref="C8:E8"/>
    <mergeCell ref="A23:H23"/>
    <mergeCell ref="A24:B24"/>
    <mergeCell ref="A25:B25"/>
    <mergeCell ref="C24:D24"/>
    <mergeCell ref="C25:D25"/>
    <mergeCell ref="F25:G25"/>
    <mergeCell ref="A27:H27"/>
    <mergeCell ref="A28:B29"/>
    <mergeCell ref="C28:D29"/>
    <mergeCell ref="E28:F28"/>
    <mergeCell ref="E29:F29"/>
  </mergeCells>
  <phoneticPr fontId="3"/>
  <conditionalFormatting sqref="H8:I8">
    <cfRule type="expression" dxfId="41" priority="52">
      <formula>G8&lt;&gt;0</formula>
    </cfRule>
    <cfRule type="expression" dxfId="40" priority="53">
      <formula>"B25=&gt;today()"</formula>
    </cfRule>
  </conditionalFormatting>
  <conditionalFormatting sqref="A19:A20">
    <cfRule type="expression" dxfId="39" priority="54">
      <formula>$J$19=+$C$4</formula>
    </cfRule>
  </conditionalFormatting>
  <conditionalFormatting sqref="A18:B18">
    <cfRule type="expression" dxfId="38" priority="51">
      <formula>$J$18=$C$4</formula>
    </cfRule>
  </conditionalFormatting>
  <conditionalFormatting sqref="C8:E8">
    <cfRule type="cellIs" dxfId="37" priority="48" operator="equal">
      <formula>$J$8</formula>
    </cfRule>
  </conditionalFormatting>
  <conditionalFormatting sqref="C9:E9">
    <cfRule type="cellIs" dxfId="36" priority="47" operator="equal">
      <formula>$J$9</formula>
    </cfRule>
  </conditionalFormatting>
  <conditionalFormatting sqref="E12">
    <cfRule type="cellIs" dxfId="35" priority="45" operator="equal">
      <formula>$J$12</formula>
    </cfRule>
  </conditionalFormatting>
  <conditionalFormatting sqref="E13">
    <cfRule type="cellIs" dxfId="34" priority="44" operator="equal">
      <formula>$J$13</formula>
    </cfRule>
  </conditionalFormatting>
  <conditionalFormatting sqref="G12:H12">
    <cfRule type="cellIs" dxfId="33" priority="43" operator="equal">
      <formula>$K$12</formula>
    </cfRule>
  </conditionalFormatting>
  <conditionalFormatting sqref="G13:H13">
    <cfRule type="cellIs" dxfId="32" priority="42" operator="equal">
      <formula>$K$13</formula>
    </cfRule>
  </conditionalFormatting>
  <conditionalFormatting sqref="C15:E15">
    <cfRule type="cellIs" dxfId="31" priority="41" operator="equal">
      <formula>$J$15</formula>
    </cfRule>
  </conditionalFormatting>
  <conditionalFormatting sqref="C16:E16">
    <cfRule type="cellIs" dxfId="30" priority="40" operator="equal">
      <formula>$J$16</formula>
    </cfRule>
  </conditionalFormatting>
  <conditionalFormatting sqref="G15:H15">
    <cfRule type="cellIs" dxfId="29" priority="39" operator="equal">
      <formula>$K$15</formula>
    </cfRule>
  </conditionalFormatting>
  <conditionalFormatting sqref="G8">
    <cfRule type="expression" dxfId="28" priority="33">
      <formula>$G$8=$K$8</formula>
    </cfRule>
    <cfRule type="cellIs" dxfId="27" priority="46" operator="equal">
      <formula>null()</formula>
    </cfRule>
  </conditionalFormatting>
  <conditionalFormatting sqref="C6:H6">
    <cfRule type="expression" dxfId="26" priority="37">
      <formula>$C$6=$J$6</formula>
    </cfRule>
  </conditionalFormatting>
  <conditionalFormatting sqref="C7:H7">
    <cfRule type="expression" dxfId="25" priority="36">
      <formula>$C$7=$J$7</formula>
    </cfRule>
  </conditionalFormatting>
  <conditionalFormatting sqref="E10:H10">
    <cfRule type="cellIs" dxfId="24" priority="55" operator="equal">
      <formula>$K$10</formula>
    </cfRule>
  </conditionalFormatting>
  <conditionalFormatting sqref="C11:H11">
    <cfRule type="expression" dxfId="23" priority="35">
      <formula>$C$11=$J$11</formula>
    </cfRule>
  </conditionalFormatting>
  <conditionalFormatting sqref="D10">
    <cfRule type="expression" dxfId="22" priority="34">
      <formula>$D$10=$J$10</formula>
    </cfRule>
  </conditionalFormatting>
  <conditionalFormatting sqref="D14">
    <cfRule type="cellIs" dxfId="21" priority="56" operator="equal">
      <formula>$M$14</formula>
    </cfRule>
  </conditionalFormatting>
  <conditionalFormatting sqref="E14:H14">
    <cfRule type="cellIs" dxfId="20" priority="57" operator="equal">
      <formula>$N$14</formula>
    </cfRule>
  </conditionalFormatting>
  <conditionalFormatting sqref="B14">
    <cfRule type="expression" dxfId="19" priority="32">
      <formula>$B$14=$J$14</formula>
    </cfRule>
  </conditionalFormatting>
  <conditionalFormatting sqref="C14:H14">
    <cfRule type="expression" dxfId="18" priority="31" stopIfTrue="1">
      <formula>$B$14=$K$14</formula>
    </cfRule>
  </conditionalFormatting>
  <conditionalFormatting sqref="C4:F4">
    <cfRule type="expression" dxfId="17" priority="30">
      <formula>$C$4=$J$4</formula>
    </cfRule>
  </conditionalFormatting>
  <conditionalFormatting sqref="C5:E5">
    <cfRule type="expression" dxfId="16" priority="29">
      <formula>$C$5=$J$5</formula>
    </cfRule>
  </conditionalFormatting>
  <conditionalFormatting sqref="C32:E32">
    <cfRule type="expression" dxfId="15" priority="25">
      <formula>$C$32=$J$32</formula>
    </cfRule>
  </conditionalFormatting>
  <conditionalFormatting sqref="C33:E33">
    <cfRule type="expression" dxfId="14" priority="24">
      <formula>$C$33=$J$33</formula>
    </cfRule>
  </conditionalFormatting>
  <conditionalFormatting sqref="C24:D24">
    <cfRule type="expression" dxfId="13" priority="21">
      <formula>$C$24=$J$24</formula>
    </cfRule>
  </conditionalFormatting>
  <conditionalFormatting sqref="C25:D25">
    <cfRule type="expression" dxfId="12" priority="20">
      <formula>$C$25=$J$25</formula>
    </cfRule>
  </conditionalFormatting>
  <conditionalFormatting sqref="F25:G25">
    <cfRule type="expression" dxfId="11" priority="19">
      <formula>$F$25=$M$25</formula>
    </cfRule>
  </conditionalFormatting>
  <conditionalFormatting sqref="C19:H20">
    <cfRule type="expression" dxfId="10" priority="12">
      <formula>$C$4=$K$4</formula>
    </cfRule>
  </conditionalFormatting>
  <conditionalFormatting sqref="C19:H19">
    <cfRule type="expression" dxfId="9" priority="11">
      <formula>$C$19&lt;&gt;$L$19</formula>
    </cfRule>
  </conditionalFormatting>
  <conditionalFormatting sqref="C20:H20">
    <cfRule type="expression" dxfId="8" priority="10">
      <formula>$C$20&lt;&gt;$L$20</formula>
    </cfRule>
  </conditionalFormatting>
  <conditionalFormatting sqref="A27:B27">
    <cfRule type="expression" dxfId="7" priority="9">
      <formula>$J$18=$C$4</formula>
    </cfRule>
  </conditionalFormatting>
  <conditionalFormatting sqref="C28:D29">
    <cfRule type="cellIs" dxfId="6" priority="8" operator="equal">
      <formula>$J$28</formula>
    </cfRule>
  </conditionalFormatting>
  <conditionalFormatting sqref="E28:F28">
    <cfRule type="expression" dxfId="5" priority="5">
      <formula>$C$28=$J$28</formula>
    </cfRule>
    <cfRule type="expression" dxfId="4" priority="6">
      <formula>$C$28=$L$28</formula>
    </cfRule>
    <cfRule type="expression" dxfId="3" priority="7">
      <formula>$E$28=$M$28</formula>
    </cfRule>
  </conditionalFormatting>
  <conditionalFormatting sqref="E29:F29">
    <cfRule type="expression" dxfId="2" priority="1">
      <formula>$C$28=$J$28</formula>
    </cfRule>
    <cfRule type="expression" dxfId="1" priority="3">
      <formula>$C$28=$L$28</formula>
    </cfRule>
    <cfRule type="expression" dxfId="0" priority="4">
      <formula>$E$29=$M$29</formula>
    </cfRule>
  </conditionalFormatting>
  <dataValidations xWindow="920" yWindow="377" count="16">
    <dataValidation type="list" allowBlank="1" showInputMessage="1" showErrorMessage="1" promptTitle="担当者住所" prompt="製造販売業者住所と異なる場合は、別住所を選択し右記住所を記入してください。_x000a_" sqref="B14" xr:uid="{00000000-0002-0000-0200-000000000000}">
      <formula1>$J$14:$L$14</formula1>
    </dataValidation>
    <dataValidation operator="greaterThanOrEqual" allowBlank="1" showInputMessage="1" showErrorMessage="1" errorTitle="入力が誤っています。" sqref="F5" xr:uid="{00000000-0002-0000-0200-000001000000}"/>
    <dataValidation type="list" allowBlank="1" showInputMessage="1" showErrorMessage="1" promptTitle="業種入力をお願いします。" sqref="C4" xr:uid="{00000000-0002-0000-0200-000002000000}">
      <formula1>$J$4:$L$4</formula1>
    </dataValidation>
    <dataValidation type="date" operator="greaterThanOrEqual" allowBlank="1" showInputMessage="1" showErrorMessage="1" errorTitle="入力が誤っています。" promptTitle="2013/12/31 の形式で入力してください。" sqref="I5" xr:uid="{00000000-0002-0000-0200-000003000000}">
      <formula1>TODAY()</formula1>
    </dataValidation>
    <dataValidation type="list" allowBlank="1" showInputMessage="1" showErrorMessage="1" promptTitle="医療機器製販/体外診製販　選択" prompt="製造販売業許可の種類を選択をしてください。" sqref="C9:E9" xr:uid="{00000000-0002-0000-0200-000004000000}">
      <formula1>$J$9:$M$9</formula1>
    </dataValidation>
    <dataValidation allowBlank="1" showInputMessage="1" showErrorMessage="1" promptTitle="和文　製造販売業者　住所" prompt="業許可通りにご記入ください。" sqref="E10:H10" xr:uid="{00000000-0002-0000-0200-000005000000}"/>
    <dataValidation type="date" operator="greaterThanOrEqual" allowBlank="1" showInputMessage="1" showErrorMessage="1" promptTitle="有効期限を入力してください。申請中の場合 消去してください。" prompt="入力例_x000a_2023/12/31_x000a_※表示は、自動的に元号表示となります。申請中の場合は、日付を消去してください。" sqref="G8" xr:uid="{00000000-0002-0000-0200-000006000000}">
      <formula1>2012/4/1</formula1>
    </dataValidation>
    <dataValidation allowBlank="1" showInputMessage="1" showErrorMessage="1" promptTitle="和文　製造販売業者名" prompt="業許可通りにご記入ください。" sqref="C6" xr:uid="{00000000-0002-0000-0200-000007000000}"/>
    <dataValidation allowBlank="1" showInputMessage="1" showErrorMessage="1" promptTitle="改訂を行った日を記入してください。" prompt="入力例_x000a_2023/12/31_x000a_※表示は、自動的に元号表示となります。" sqref="G5:H5" xr:uid="{00000000-0002-0000-0200-00000A000000}"/>
    <dataValidation type="date" operator="greaterThanOrEqual" allowBlank="1" showInputMessage="1" showErrorMessage="1" promptTitle="サーベイランス審査書類一式　発送予定日をご記入ください。" prompt="入力例_x000a_2023/12/31_x000a_※表示は、自動的に元号表示となります。_x000a_表示は、自動的に元号表示となります。未定の場合は、日付を消去してください。" sqref="C32:E32" xr:uid="{00000000-0002-0000-0200-00000B000000}">
      <formula1>J32</formula1>
    </dataValidation>
    <dataValidation operator="greaterThanOrEqual" allowBlank="1" showInputMessage="1" showErrorMessage="1" promptTitle="実地審査希望時期を記入してください。" prompt="入力例_x000a_2015年11月上旬_x000a__x000a_年月と上旬/中旬/下旬　等ご記入ください。" sqref="C33:E33" xr:uid="{00000000-0002-0000-0200-00000C000000}"/>
    <dataValidation type="list" allowBlank="1" showInputMessage="1" showErrorMessage="1" sqref="C25:D25" xr:uid="{00000000-0002-0000-0200-00000D000000}">
      <formula1>$J$25:$L$25</formula1>
    </dataValidation>
    <dataValidation type="list" allowBlank="1" showInputMessage="1" showErrorMessage="1" prompt="＜分かる範囲でのご記入をお願いいたします＞当品目の申請及び品質マネジメントシステムを支援するコンサルタントご利用の有無並びに、コンサルタント会社を利用している場合は、会社名及び担当者名をご記入ください。（設計段階等で利用している場合も含む）_x000a_" sqref="C28:D29" xr:uid="{00000000-0002-0000-0200-00000E000000}">
      <formula1>$J$28:$L$28</formula1>
    </dataValidation>
    <dataValidation type="date" operator="greaterThanOrEqual" allowBlank="1" showInputMessage="1" showErrorMessage="1" errorTitle="入力が誤っています。" promptTitle="記入日を入力してください。" prompt="入力例_x000a_2023/12/31_x000a_※表示は、自動的に元号表示となります。" sqref="C5:E5" xr:uid="{697969F5-4A2B-43F5-9262-13DF4422E357}">
      <formula1>2012/4/1</formula1>
    </dataValidation>
    <dataValidation allowBlank="1" showInputMessage="1" showErrorMessage="1" promptTitle="英文　製造販売業者名" prompt="製造販売業者名を英文でご記入ください。" sqref="C7:H7" xr:uid="{A94D609F-A0C8-45B5-9848-91D5721E5DB8}"/>
    <dataValidation allowBlank="1" showInputMessage="1" showErrorMessage="1" promptTitle="和文　製造販売業者　住所" prompt="製造販売業者住所を英文でご記入ください。" sqref="C11:H11" xr:uid="{D5DB2F81-3F43-482B-8921-91BCDB7B5D3C}"/>
  </dataValidations>
  <printOptions horizontalCentered="1" verticalCentered="1"/>
  <pageMargins left="0.70866141732283472" right="0.70866141732283472" top="0.74803149606299213" bottom="0.74803149606299213" header="0.31496062992125984" footer="0.31496062992125984"/>
  <pageSetup paperSize="9" scale="72" fitToHeight="0" orientation="portrait" horizontalDpi="300" verticalDpi="300" r:id="rId1"/>
  <headerFooter>
    <oddFooter>&amp;L&amp;"Tahoma,標準"&amp;9JMDF8703J Rev.1&amp;R&amp;9お客様情報</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7BE51-C3C3-45FA-B6FD-2768E9996AA6}">
  <dimension ref="A1:E6"/>
  <sheetViews>
    <sheetView view="pageLayout" zoomScaleNormal="75" zoomScaleSheetLayoutView="100" workbookViewId="0">
      <selection activeCell="C4" sqref="C4:F4"/>
    </sheetView>
  </sheetViews>
  <sheetFormatPr defaultColWidth="8" defaultRowHeight="30" customHeight="1"/>
  <cols>
    <col min="1" max="1" width="5.44140625" style="129" bestFit="1" customWidth="1"/>
    <col min="2" max="2" width="8.6640625" style="129" customWidth="1"/>
    <col min="3" max="3" width="14.88671875" style="129" customWidth="1"/>
    <col min="4" max="4" width="6.6640625" style="129" customWidth="1"/>
    <col min="5" max="5" width="82" style="129" customWidth="1"/>
    <col min="6" max="6" width="3.21875" style="129" customWidth="1"/>
    <col min="7" max="7" width="25.33203125" style="129" customWidth="1"/>
    <col min="8" max="8" width="43.33203125" style="129" customWidth="1"/>
    <col min="9" max="16384" width="8" style="129"/>
  </cols>
  <sheetData>
    <row r="1" spans="1:5" s="127" customFormat="1" ht="31.9" customHeight="1">
      <c r="A1" s="344" t="s">
        <v>274</v>
      </c>
      <c r="B1" s="344"/>
      <c r="C1" s="344"/>
      <c r="D1" s="344"/>
      <c r="E1" s="344"/>
    </row>
    <row r="2" spans="1:5" ht="35.65" customHeight="1">
      <c r="A2" s="128" t="s">
        <v>275</v>
      </c>
      <c r="B2" s="128" t="s">
        <v>276</v>
      </c>
      <c r="C2" s="128" t="s">
        <v>277</v>
      </c>
      <c r="D2" s="128" t="s">
        <v>278</v>
      </c>
      <c r="E2" s="128" t="s">
        <v>279</v>
      </c>
    </row>
    <row r="3" spans="1:5">
      <c r="A3" s="130">
        <v>0</v>
      </c>
      <c r="B3" s="140">
        <v>44621</v>
      </c>
      <c r="C3" s="131" t="s">
        <v>280</v>
      </c>
      <c r="D3" s="131" t="s">
        <v>281</v>
      </c>
      <c r="E3" s="136" t="s">
        <v>282</v>
      </c>
    </row>
    <row r="4" spans="1:5" ht="230.25" customHeight="1">
      <c r="A4" s="132">
        <v>1</v>
      </c>
      <c r="B4" s="148">
        <v>45328</v>
      </c>
      <c r="C4" s="133" t="s">
        <v>283</v>
      </c>
      <c r="D4" s="132" t="s">
        <v>284</v>
      </c>
      <c r="E4" s="147" t="s">
        <v>285</v>
      </c>
    </row>
    <row r="5" spans="1:5" ht="30" customHeight="1">
      <c r="A5" s="130"/>
      <c r="B5" s="131"/>
      <c r="C5" s="131"/>
      <c r="D5" s="131"/>
      <c r="E5" s="141"/>
    </row>
    <row r="6" spans="1:5" ht="30" customHeight="1">
      <c r="A6" s="134"/>
      <c r="B6" s="135"/>
      <c r="C6" s="135"/>
      <c r="D6" s="135"/>
      <c r="E6" s="135"/>
    </row>
  </sheetData>
  <mergeCells count="1">
    <mergeCell ref="A1:E1"/>
  </mergeCells>
  <phoneticPr fontId="3"/>
  <printOptions gridLines="1"/>
  <pageMargins left="0.39370078740157483" right="0.39370078740157483" top="1.0811458333333333" bottom="0.74803149606299213" header="0.11811023622047245" footer="0.11811023622047245"/>
  <pageSetup paperSize="9" scale="97" orientation="landscape" r:id="rId1"/>
  <headerFooter>
    <oddHeader>&amp;L&amp;G&amp;C&amp;"Tahoma,太字"JMDF8703J
&amp;"Meiryo UI,太字"&amp;KFF0000薬機法 サーベイランス審査 プロファイルフォーム&amp;"ＭＳ Ｐゴシック,太字"&amp;K01+000
&amp;"Tahoma,太字"&amp;KFF0000PMD Act - Client profile form (CIF) for surveillance audit
Rev.1 (Feb 2024)</oddHeader>
    <oddFooter>&amp;L&amp;8The contents of this document are confidential to BSI Group
The definitive version of this document is only available through the BSI BMS&amp;C&amp;9&amp;A&amp;R&amp;9&amp;G</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MS Medical Devices Document" ma:contentTypeID="0x010100867DFEB51DD5B54CB308B1361AC7C54A00A2D8819C9B1C6446945F6714EE7CD3C3" ma:contentTypeVersion="18" ma:contentTypeDescription="" ma:contentTypeScope="" ma:versionID="8b1b2a2f54b93cc09ad35f1298718236">
  <xsd:schema xmlns:xsd="http://www.w3.org/2001/XMLSchema" xmlns:xs="http://www.w3.org/2001/XMLSchema" xmlns:p="http://schemas.microsoft.com/office/2006/metadata/properties" xmlns:ns1="b78498c0-b46d-489d-87c9-7d50f27fb22b" xmlns:ns3="10ac2b1f-62ff-45ab-a34a-7b7fefdc2706" xmlns:ns4="http://schemas.microsoft.com/sharepoint/v3/fields" xmlns:ns5="b22146c9-2d7c-43b5-bd2c-486aa23202f5" targetNamespace="http://schemas.microsoft.com/office/2006/metadata/properties" ma:root="true" ma:fieldsID="0aa2077c6e253648d7a7a64d5c6cf82b" ns1:_="" ns3:_="" ns4:_="" ns5:_="">
    <xsd:import namespace="b78498c0-b46d-489d-87c9-7d50f27fb22b"/>
    <xsd:import namespace="10ac2b1f-62ff-45ab-a34a-7b7fefdc2706"/>
    <xsd:import namespace="http://schemas.microsoft.com/sharepoint/v3/fields"/>
    <xsd:import namespace="b22146c9-2d7c-43b5-bd2c-486aa23202f5"/>
    <xsd:element name="properties">
      <xsd:complexType>
        <xsd:sequence>
          <xsd:element name="documentManagement">
            <xsd:complexType>
              <xsd:all>
                <xsd:element ref="ns1:BS_DocType" minOccurs="0"/>
                <xsd:element ref="ns1:BS_DocCategory" minOccurs="0"/>
                <xsd:element ref="ns1:BS_DocID"/>
                <xsd:element ref="ns1:BS_ExternalResource" minOccurs="0"/>
                <xsd:element ref="ns1:BS_DocAbstract" minOccurs="0"/>
                <xsd:element ref="ns3:TaxCatchAll" minOccurs="0"/>
                <xsd:element ref="ns3:TaxCatchAllLabel" minOccurs="0"/>
                <xsd:element ref="ns1:BS_DocReviewDate"/>
                <xsd:element ref="ns1:BS_DocController"/>
                <xsd:element ref="ns1:BS_DocTechOwner" minOccurs="0"/>
                <xsd:element ref="ns1:BS_DocApprover" minOccurs="0"/>
                <xsd:element ref="ns1:BS_TargetAudience" minOccurs="0"/>
                <xsd:element ref="ns1:BS_DisplayOnRollup" minOccurs="0"/>
                <xsd:element ref="ns4:BS_Comments" minOccurs="0"/>
                <xsd:element ref="ns3:TaxKeywordTaxHTField" minOccurs="0"/>
                <xsd:element ref="ns1:BS_DocApprovers"/>
                <xsd:element ref="ns5:BS_RelatedDocuments" minOccurs="0"/>
                <xsd:element ref="ns1:BS_RelevantLocationsOrderInSearch" minOccurs="0"/>
                <xsd:element ref="ns1:BS_ProperRegion" minOccurs="0"/>
                <xsd:element ref="ns1:jd3b2dd1f44443a699cf1fcc659d4278" minOccurs="0"/>
                <xsd:element ref="ns5:_Flow_SignoffStatus" minOccurs="0"/>
                <xsd:element ref="ns5:GlobalPolicy" minOccurs="0"/>
                <xsd:element ref="ns1:lc0b8c537ed04d05bf91430ff41724f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8498c0-b46d-489d-87c9-7d50f27fb22b" elementFormDefault="qualified">
    <xsd:import namespace="http://schemas.microsoft.com/office/2006/documentManagement/types"/>
    <xsd:import namespace="http://schemas.microsoft.com/office/infopath/2007/PartnerControls"/>
    <xsd:element name="BS_DocType" ma:index="0" nillable="true" ma:displayName="Document Type" ma:internalName="BS_DocType" ma:readOnly="false">
      <xsd:simpleType>
        <xsd:restriction base="dms:Choice">
          <xsd:enumeration value="Policy Manual"/>
          <xsd:enumeration value="Procedure"/>
          <xsd:enumeration value="Form"/>
          <xsd:enumeration value="Process Map"/>
          <xsd:enumeration value="Guidance Note"/>
          <xsd:enumeration value="Work Instruction"/>
        </xsd:restriction>
      </xsd:simpleType>
    </xsd:element>
    <xsd:element name="BS_DocCategory" ma:index="1" nillable="true" ma:displayName="Document Category" ma:format="Dropdown" ma:indexed="true" ma:internalName="BS_DocCategory" ma:readOnly="false">
      <xsd:simpleType>
        <xsd:restriction base="dms:Choice">
          <xsd:enumeration value="Delivery Processes"/>
          <xsd:enumeration value="Equipment &amp; Calibration"/>
          <xsd:enumeration value="Compliance"/>
          <xsd:enumeration value="Marketing"/>
          <xsd:enumeration value="New Product Development"/>
          <xsd:enumeration value="People Development, Competency &amp; Skills"/>
          <xsd:enumeration value="Governance"/>
          <xsd:enumeration value="Sales Processes"/>
          <xsd:enumeration value="Training Business"/>
          <xsd:enumeration value="Global Compliance"/>
          <xsd:enumeration value="Support"/>
          <xsd:enumeration value="Health, Safety &amp; Environment"/>
        </xsd:restriction>
      </xsd:simpleType>
    </xsd:element>
    <xsd:element name="BS_DocID" ma:index="3" ma:displayName="Document ID" ma:default="Unknown ID" ma:format="Dropdown" ma:indexed="true" ma:internalName="BS_DocID" ma:readOnly="false">
      <xsd:simpleType>
        <xsd:restriction base="dms:Text">
          <xsd:maxLength value="255"/>
        </xsd:restriction>
      </xsd:simpleType>
    </xsd:element>
    <xsd:element name="BS_ExternalResource" ma:index="4" nillable="true" ma:displayName="External Resource" ma:description="Select to make available to ERs" ma:internalName="BS_ExternalResource" ma:readOnly="false">
      <xsd:simpleType>
        <xsd:restriction base="dms:Boolean"/>
      </xsd:simpleType>
    </xsd:element>
    <xsd:element name="BS_DocAbstract" ma:index="5" nillable="true" ma:displayName="Document Abstract" ma:description="This field can have no more than 255 characters" ma:internalName="BS_DocAbstract" ma:readOnly="false">
      <xsd:simpleType>
        <xsd:restriction base="dms:Note">
          <xsd:maxLength value="255"/>
        </xsd:restriction>
      </xsd:simpleType>
    </xsd:element>
    <xsd:element name="BS_DocReviewDate" ma:index="10" ma:displayName="Review Date" ma:default="2017-12-01T00:00:00Z" ma:format="DateTime" ma:internalName="BS_DocReviewDate" ma:readOnly="false">
      <xsd:simpleType>
        <xsd:restriction base="dms:DateTime"/>
      </xsd:simpleType>
    </xsd:element>
    <xsd:element name="BS_DocController" ma:index="11" ma:displayName="Document Controller" ma:list="UserInfo" ma:internalName="BS_DocController" ma:readOnly="fals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BS_DocTechOwner" ma:index="12" nillable="true" ma:displayName="Technical Owner" ma:list="UserInfo" ma:internalName="BS_DocTech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S_DocApprover" ma:index="13" nillable="true" ma:displayName="Document Approver" ma:list="UserInfo" ma:internalName="BS_DocApprov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S_TargetAudience" ma:index="14" nillable="true" ma:displayName="Target Audience" ma:list="UserInfo" ma:internalName="BS_TargetAudience"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S_DisplayOnRollup" ma:index="15" nillable="true" ma:displayName="Display On Rollup" ma:description="Select to display on latest changes rollup on home page" ma:internalName="BS_DisplayOnRollup" ma:readOnly="false">
      <xsd:simpleType>
        <xsd:restriction base="dms:Boolean"/>
      </xsd:simpleType>
    </xsd:element>
    <xsd:element name="BS_DocApprovers" ma:index="25" ma:displayName="Approvers" ma:list="UserInfo" ma:internalName="BS_DocApprovers" ma:readOnly="fals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BS_RelevantLocationsOrderInSearch" ma:index="27" nillable="true" ma:displayName="Relevant Locations Order" ma:internalName="BS_RelevantLocationsOrderInSearch" ma:readOnly="false">
      <xsd:simpleType>
        <xsd:restriction base="dms:Number"/>
      </xsd:simpleType>
    </xsd:element>
    <xsd:element name="BS_ProperRegion" ma:index="28" nillable="true" ma:displayName="Proper Region" ma:indexed="true" ma:internalName="BS_ProperRegion" ma:readOnly="false">
      <xsd:simpleType>
        <xsd:restriction base="dms:Text"/>
      </xsd:simpleType>
    </xsd:element>
    <xsd:element name="jd3b2dd1f44443a699cf1fcc659d4278" ma:index="29" nillable="true" ma:taxonomy="true" ma:internalName="jd3b2dd1f44443a699cf1fcc659d4278" ma:taxonomyFieldName="BS_RelevantLocations" ma:displayName="Relevant Locations" ma:readOnly="false" ma:default="" ma:fieldId="{3d3b2dd1-f444-43a6-99cf-1fcc659d4278}" ma:taxonomyMulti="true" ma:sspId="0681932f-65af-4828-885f-751e7f09000a" ma:termSetId="ae7f744a-2ade-45a1-a902-299605901f97" ma:anchorId="00000000-0000-0000-0000-000000000000" ma:open="false" ma:isKeyword="false">
      <xsd:complexType>
        <xsd:sequence>
          <xsd:element ref="pc:Terms" minOccurs="0" maxOccurs="1"/>
        </xsd:sequence>
      </xsd:complexType>
    </xsd:element>
    <xsd:element name="lc0b8c537ed04d05bf91430ff41724f2" ma:index="32" nillable="true" ma:taxonomy="true" ma:internalName="lc0b8c537ed04d05bf91430ff41724f2" ma:taxonomyFieldName="BS_Product" ma:displayName="Products" ma:default="" ma:fieldId="{5c0b8c53-7ed0-4d05-bf91-430ff41724f2}" ma:taxonomyMulti="true" ma:sspId="0681932f-65af-4828-885f-751e7f09000a" ma:termSetId="fde34f29-b921-4118-91b6-ab8b9620b60f"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0ac2b1f-62ff-45ab-a34a-7b7fefdc2706" elementFormDefault="qualified">
    <xsd:import namespace="http://schemas.microsoft.com/office/2006/documentManagement/types"/>
    <xsd:import namespace="http://schemas.microsoft.com/office/infopath/2007/PartnerControls"/>
    <xsd:element name="TaxCatchAll" ma:index="7" nillable="true" ma:displayName="Taxonomy Catch All Column" ma:description="" ma:hidden="true" ma:list="{21ed7c3e-a7aa-4142-be86-973f2e5ef583}" ma:internalName="TaxCatchAll" ma:showField="CatchAllData" ma:web="b78498c0-b46d-489d-87c9-7d50f27fb22b">
      <xsd:complexType>
        <xsd:complexContent>
          <xsd:extension base="dms:MultiChoiceLookup">
            <xsd:sequence>
              <xsd:element name="Value" type="dms:Lookup" maxOccurs="unbounded" minOccurs="0" nillable="true"/>
            </xsd:sequence>
          </xsd:extension>
        </xsd:complexContent>
      </xsd:complexType>
    </xsd:element>
    <xsd:element name="TaxCatchAllLabel" ma:index="8" nillable="true" ma:displayName="Taxonomy Catch All Column1" ma:description="" ma:hidden="true" ma:list="{21ed7c3e-a7aa-4142-be86-973f2e5ef583}" ma:internalName="TaxCatchAllLabel" ma:readOnly="true" ma:showField="CatchAllDataLabel" ma:web="b78498c0-b46d-489d-87c9-7d50f27fb22b">
      <xsd:complexType>
        <xsd:complexContent>
          <xsd:extension base="dms:MultiChoiceLookup">
            <xsd:sequence>
              <xsd:element name="Value" type="dms:Lookup" maxOccurs="unbounded" minOccurs="0" nillable="true"/>
            </xsd:sequence>
          </xsd:extension>
        </xsd:complexContent>
      </xsd:complexType>
    </xsd:element>
    <xsd:element name="TaxKeywordTaxHTField" ma:index="24" nillable="true" ma:taxonomy="true" ma:internalName="TaxKeywordTaxHTField" ma:taxonomyFieldName="TaxKeyword" ma:displayName="Enterprise Keywords" ma:readOnly="false" ma:fieldId="{23f27201-bee3-471e-b2e7-b64fd8b7ca38}" ma:taxonomyMulti="true" ma:sspId="0681932f-65af-4828-885f-751e7f09000a"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BS_Comments" ma:index="16" nillable="true" ma:displayName="Comments" ma:description="This field can have no more than 255 characters" ma:internalName="BS_Comments"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22146c9-2d7c-43b5-bd2c-486aa23202f5" elementFormDefault="qualified">
    <xsd:import namespace="http://schemas.microsoft.com/office/2006/documentManagement/types"/>
    <xsd:import namespace="http://schemas.microsoft.com/office/infopath/2007/PartnerControls"/>
    <xsd:element name="BS_RelatedDocuments" ma:index="26" nillable="true" ma:displayName="Related Documents" ma:list="{b22146c9-2d7c-43b5-bd2c-486aa23202f5}" ma:internalName="BS_RelatedDocuments" ma:readOnly="false" ma:showField="BS_DocID" ma:web="b78498c0-b46d-489d-87c9-7d50f27fb22b">
      <xsd:complexType>
        <xsd:complexContent>
          <xsd:extension base="dms:MultiChoiceLookup">
            <xsd:sequence>
              <xsd:element name="Value" type="dms:Lookup" maxOccurs="unbounded" minOccurs="0" nillable="true"/>
            </xsd:sequence>
          </xsd:extension>
        </xsd:complexContent>
      </xsd:complexType>
    </xsd:element>
    <xsd:element name="_Flow_SignoffStatus" ma:index="30" nillable="true" ma:displayName="Sign-off status" ma:internalName="Sign_x002d_off_x0020_status">
      <xsd:simpleType>
        <xsd:restriction base="dms:Text"/>
      </xsd:simpleType>
    </xsd:element>
    <xsd:element name="GlobalPolicy" ma:index="31" nillable="true" ma:displayName="Global Policy" ma:default="0" ma:description="Describes whether this is a BSI global policy document" ma:format="Dropdown" ma:indexed="true" ma:internalName="GlobalPolicy">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BS_DocCategory xmlns="b78498c0-b46d-489d-87c9-7d50f27fb22b">Sales Processes</BS_DocCategory>
    <BS_DocController xmlns="b78498c0-b46d-489d-87c9-7d50f27fb22b">
      <UserInfo>
        <DisplayName>Medical Devices Document Control</DisplayName>
        <AccountId>270</AccountId>
        <AccountType/>
      </UserInfo>
    </BS_DocController>
    <jd3b2dd1f44443a699cf1fcc659d4278 xmlns="b78498c0-b46d-489d-87c9-7d50f27fb22b">
      <Terms xmlns="http://schemas.microsoft.com/office/infopath/2007/PartnerControls">
        <TermInfo xmlns="http://schemas.microsoft.com/office/infopath/2007/PartnerControls">
          <TermName xmlns="http://schemas.microsoft.com/office/infopath/2007/PartnerControls">Global</TermName>
          <TermId xmlns="http://schemas.microsoft.com/office/infopath/2007/PartnerControls">78edfd7a-1ab1-4d64-a46d-feea40b588c6</TermId>
        </TermInfo>
        <TermInfo xmlns="http://schemas.microsoft.com/office/infopath/2007/PartnerControls">
          <TermName xmlns="http://schemas.microsoft.com/office/infopath/2007/PartnerControls">Japan</TermName>
          <TermId xmlns="http://schemas.microsoft.com/office/infopath/2007/PartnerControls">b02f4b7c-2c69-40a9-8e83-4a7efd73826f</TermId>
        </TermInfo>
      </Terms>
    </jd3b2dd1f44443a699cf1fcc659d4278>
    <BS_DisplayOnRollup xmlns="b78498c0-b46d-489d-87c9-7d50f27fb22b" xsi:nil="true"/>
    <BS_DocReviewDate xmlns="b78498c0-b46d-489d-87c9-7d50f27fb22b">2027-02-01T00:00:00+00:00</BS_DocReviewDate>
    <BS_DocType xmlns="b78498c0-b46d-489d-87c9-7d50f27fb22b">Form</BS_DocType>
    <BS_DocTechOwner xmlns="b78498c0-b46d-489d-87c9-7d50f27fb22b">
      <UserInfo>
        <DisplayName>Keiko Takahashi （高橋 佳子）</DisplayName>
        <AccountId>160</AccountId>
        <AccountType/>
      </UserInfo>
    </BS_DocTechOwner>
    <BS_ExternalResource xmlns="b78498c0-b46d-489d-87c9-7d50f27fb22b" xsi:nil="true"/>
    <BS_DocApprover xmlns="b78498c0-b46d-489d-87c9-7d50f27fb22b">
      <UserInfo>
        <DisplayName/>
        <AccountId xsi:nil="true"/>
        <AccountType/>
      </UserInfo>
    </BS_DocApprover>
    <BS_DocID xmlns="b78498c0-b46d-489d-87c9-7d50f27fb22b">JMDF8703J</BS_DocID>
    <TaxKeywordTaxHTField xmlns="10ac2b1f-62ff-45ab-a34a-7b7fefdc2706">
      <Terms xmlns="http://schemas.microsoft.com/office/infopath/2007/PartnerControls">
        <TermInfo xmlns="http://schemas.microsoft.com/office/infopath/2007/PartnerControls">
          <TermName xmlns="http://schemas.microsoft.com/office/infopath/2007/PartnerControls">client profile form</TermName>
          <TermId xmlns="http://schemas.microsoft.com/office/infopath/2007/PartnerControls">409fa7a5-efa4-4b8b-bc9a-1a567490f503</TermId>
        </TermInfo>
        <TermInfo xmlns="http://schemas.microsoft.com/office/infopath/2007/PartnerControls">
          <TermName xmlns="http://schemas.microsoft.com/office/infopath/2007/PartnerControls">見積書</TermName>
          <TermId xmlns="http://schemas.microsoft.com/office/infopath/2007/PartnerControls">47a7a18f-9fa4-4152-af1e-4a757992e662</TermId>
        </TermInfo>
        <TermInfo xmlns="http://schemas.microsoft.com/office/infopath/2007/PartnerControls">
          <TermName xmlns="http://schemas.microsoft.com/office/infopath/2007/PartnerControls">Certification planning</TermName>
          <TermId xmlns="http://schemas.microsoft.com/office/infopath/2007/PartnerControls">401a4905-fc76-4bbf-ab67-ab7cdf537175</TermId>
        </TermInfo>
        <TermInfo xmlns="http://schemas.microsoft.com/office/infopath/2007/PartnerControls">
          <TermName xmlns="http://schemas.microsoft.com/office/infopath/2007/PartnerControls">application</TermName>
          <TermId xmlns="http://schemas.microsoft.com/office/infopath/2007/PartnerControls">8278ad02-d261-40b8-9cd6-c043e6edc901</TermId>
        </TermInfo>
        <TermInfo xmlns="http://schemas.microsoft.com/office/infopath/2007/PartnerControls">
          <TermName xmlns="http://schemas.microsoft.com/office/infopath/2007/PartnerControls">申請</TermName>
          <TermId xmlns="http://schemas.microsoft.com/office/infopath/2007/PartnerControls">4712d9fa-7d7b-4c98-90b6-0e5912045df6</TermId>
        </TermInfo>
        <TermInfo xmlns="http://schemas.microsoft.com/office/infopath/2007/PartnerControls">
          <TermName xmlns="http://schemas.microsoft.com/office/infopath/2007/PartnerControls">日本</TermName>
          <TermId xmlns="http://schemas.microsoft.com/office/infopath/2007/PartnerControls">66f59f33-8c36-41ef-ace3-d8ea7488f374</TermId>
        </TermInfo>
        <TermInfo xmlns="http://schemas.microsoft.com/office/infopath/2007/PartnerControls">
          <TermName xmlns="http://schemas.microsoft.com/office/infopath/2007/PartnerControls">プロファイルフォーム</TermName>
          <TermId xmlns="http://schemas.microsoft.com/office/infopath/2007/PartnerControls">4c7d1081-9893-47b2-bd1c-91e62425f1d3</TermId>
        </TermInfo>
        <TermInfo xmlns="http://schemas.microsoft.com/office/infopath/2007/PartnerControls">
          <TermName xmlns="http://schemas.microsoft.com/office/infopath/2007/PartnerControls">認証計画書</TermName>
          <TermId xmlns="http://schemas.microsoft.com/office/infopath/2007/PartnerControls">38399e9d-5781-4a82-b525-8a49ebc24f13</TermId>
        </TermInfo>
        <TermInfo xmlns="http://schemas.microsoft.com/office/infopath/2007/PartnerControls">
          <TermName xmlns="http://schemas.microsoft.com/office/infopath/2007/PartnerControls">医療機器</TermName>
          <TermId xmlns="http://schemas.microsoft.com/office/infopath/2007/PartnerControls">e0c44bee-7c51-4944-8357-b7ae267920f7</TermId>
        </TermInfo>
        <TermInfo xmlns="http://schemas.microsoft.com/office/infopath/2007/PartnerControls">
          <TermName xmlns="http://schemas.microsoft.com/office/infopath/2007/PartnerControls">薬機法</TermName>
          <TermId xmlns="http://schemas.microsoft.com/office/infopath/2007/PartnerControls">933e3cc1-4a19-411e-b16b-087c8a0e2325</TermId>
        </TermInfo>
        <TermInfo xmlns="http://schemas.microsoft.com/office/infopath/2007/PartnerControls">
          <TermName xmlns="http://schemas.microsoft.com/office/infopath/2007/PartnerControls">quotation</TermName>
          <TermId xmlns="http://schemas.microsoft.com/office/infopath/2007/PartnerControls">309b1a08-25a5-440f-a8a1-f063efeac8db</TermId>
        </TermInfo>
        <TermInfo xmlns="http://schemas.microsoft.com/office/infopath/2007/PartnerControls">
          <TermName xmlns="http://schemas.microsoft.com/office/infopath/2007/PartnerControls">PMD Act</TermName>
          <TermId xmlns="http://schemas.microsoft.com/office/infopath/2007/PartnerControls">706117f9-c61d-4cf0-bf4c-9e47955fd96b</TermId>
        </TermInfo>
        <TermInfo xmlns="http://schemas.microsoft.com/office/infopath/2007/PartnerControls">
          <TermName xmlns="http://schemas.microsoft.com/office/infopath/2007/PartnerControls">Medical Device</TermName>
          <TermId xmlns="http://schemas.microsoft.com/office/infopath/2007/PartnerControls">7faac95e-b0c1-403f-aba9-ab99987d9656</TermId>
        </TermInfo>
        <TermInfo xmlns="http://schemas.microsoft.com/office/infopath/2007/PartnerControls">
          <TermName xmlns="http://schemas.microsoft.com/office/infopath/2007/PartnerControls">japan</TermName>
          <TermId xmlns="http://schemas.microsoft.com/office/infopath/2007/PartnerControls">05c12aa6-55cb-4d36-b150-0672cf21d82e</TermId>
        </TermInfo>
      </Terms>
    </TaxKeywordTaxHTField>
    <BS_DocAbstract xmlns="b78498c0-b46d-489d-87c9-7d50f27fb22b">薬機法のサーベイランス審査において申請者が記入するプロファイルフォーム。当様式には、認証計画書と見積書の様式も含まれる。
Client profile form to be completed by appicant as part of surveillance audit application under PMD Act. This form also contains Certification planning and quotation form.</BS_DocAbstract>
    <BS_Comments xmlns="http://schemas.microsoft.com/sharepoint/v3/fields" xsi:nil="true"/>
    <BS_DocApprovers xmlns="b78498c0-b46d-489d-87c9-7d50f27fb22b">
      <UserInfo>
        <DisplayName>i:0#.f|membership|yoshiaki.suzuki@bsigroup.com</DisplayName>
        <AccountId>236</AccountId>
        <AccountType/>
      </UserInfo>
    </BS_DocApprovers>
    <BS_TargetAudience xmlns="b78498c0-b46d-489d-87c9-7d50f27fb22b">
      <UserInfo>
        <DisplayName/>
        <AccountId xsi:nil="true"/>
        <AccountType/>
      </UserInfo>
    </BS_TargetAudience>
    <BS_RelevantLocationsOrderInSearch xmlns="b78498c0-b46d-489d-87c9-7d50f27fb22b" xsi:nil="true"/>
    <TaxCatchAll xmlns="10ac2b1f-62ff-45ab-a34a-7b7fefdc2706">
      <Value>16044</Value>
      <Value>9009</Value>
      <Value>16048</Value>
      <Value>16047</Value>
      <Value>358</Value>
      <Value>16045</Value>
      <Value>16007</Value>
      <Value>16043</Value>
      <Value>16046</Value>
      <Value>14931</Value>
      <Value>15632</Value>
      <Value>498</Value>
      <Value>15629</Value>
      <Value>8929</Value>
      <Value>714</Value>
      <Value>16008</Value>
    </TaxCatchAll>
    <BS_ProperRegion xmlns="b78498c0-b46d-489d-87c9-7d50f27fb22b" xsi:nil="true"/>
    <BS_RelatedDocuments xmlns="b22146c9-2d7c-43b5-bd2c-486aa23202f5">
      <Value>7984</Value>
      <Value>7985</Value>
      <Value>7997</Value>
      <Value>7991</Value>
      <Value>7962</Value>
      <Value>7968</Value>
      <Value>7989</Value>
    </BS_RelatedDocuments>
    <_Flow_SignoffStatus xmlns="b22146c9-2d7c-43b5-bd2c-486aa23202f5" xsi:nil="true"/>
    <GlobalPolicy xmlns="b22146c9-2d7c-43b5-bd2c-486aa23202f5">false</GlobalPolicy>
    <lc0b8c537ed04d05bf91430ff41724f2 xmlns="b78498c0-b46d-489d-87c9-7d50f27fb22b">
      <Terms xmlns="http://schemas.microsoft.com/office/infopath/2007/PartnerControls"/>
    </lc0b8c537ed04d05bf91430ff41724f2>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32B8FD-967C-4188-9514-AA8004B808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8498c0-b46d-489d-87c9-7d50f27fb22b"/>
    <ds:schemaRef ds:uri="10ac2b1f-62ff-45ab-a34a-7b7fefdc2706"/>
    <ds:schemaRef ds:uri="http://schemas.microsoft.com/sharepoint/v3/fields"/>
    <ds:schemaRef ds:uri="b22146c9-2d7c-43b5-bd2c-486aa23202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ED0405-B319-4F14-8CCE-75AEE1F966D8}">
  <ds:schemaRefs>
    <ds:schemaRef ds:uri="http://schemas.microsoft.com/office/2006/metadata/properties"/>
    <ds:schemaRef ds:uri="http://schemas.microsoft.com/office/infopath/2007/PartnerControls"/>
    <ds:schemaRef ds:uri="b78498c0-b46d-489d-87c9-7d50f27fb22b"/>
    <ds:schemaRef ds:uri="10ac2b1f-62ff-45ab-a34a-7b7fefdc2706"/>
    <ds:schemaRef ds:uri="http://schemas.microsoft.com/sharepoint/v3/fields"/>
    <ds:schemaRef ds:uri="b22146c9-2d7c-43b5-bd2c-486aa23202f5"/>
  </ds:schemaRefs>
</ds:datastoreItem>
</file>

<file path=customXml/itemProps3.xml><?xml version="1.0" encoding="utf-8"?>
<ds:datastoreItem xmlns:ds="http://schemas.openxmlformats.org/officeDocument/2006/customXml" ds:itemID="{F5279478-EE1C-4CD6-95DC-9AA4082189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見積兼申込書</vt:lpstr>
      <vt:lpstr>認証計画書</vt:lpstr>
      <vt:lpstr>お客様情報</vt:lpstr>
      <vt:lpstr>Revision History JMDF8703J</vt:lpstr>
      <vt:lpstr>'Revision History JMDF8703J'!OLE_LINK1</vt:lpstr>
      <vt:lpstr>'Revision History JMDF8703J'!OLE_LINK2</vt:lpstr>
      <vt:lpstr>'Revision History JMDF8703J'!Print_Area</vt:lpstr>
      <vt:lpstr>お客様情報!Print_Area</vt:lpstr>
      <vt:lpstr>見積兼申込書!Print_Area</vt:lpstr>
      <vt:lpstr>認証計画書!Print_Area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薬機法 サーベイランス審査 プロファイルフォーム PMD Act - Client profile form (CIF) for surveillance audit</dc:title>
  <dc:subject/>
  <dc:creator>Mikio Maeda</dc:creator>
  <cp:keywords>日本; application; Medical Device; client profile form; 薬機法; 申請; プロファイルフォーム; Certification planning; quotation; 見積書; 医療機器; 認証計画書; PMD Act; japan</cp:keywords>
  <dc:description/>
  <cp:lastModifiedBy>Reina Tanaka （田中 伶奈）</cp:lastModifiedBy>
  <cp:revision/>
  <dcterms:created xsi:type="dcterms:W3CDTF">2013-08-26T11:19:51Z</dcterms:created>
  <dcterms:modified xsi:type="dcterms:W3CDTF">2024-02-15T12:41:03Z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0x010100867DFEB51DD5B54CB308B1361AC7C54A00A2D8819C9B1C6446945F6714EE7CD3C3</vt:lpwstr>
  </property>
  <property fmtid="{D5CDD505-2E9C-101B-9397-08002B2CF9AE}" pid="3" name="TaxKeyword">
    <vt:lpwstr>16044;#client profile form|409fa7a5-efa4-4b8b-bc9a-1a567490f503;#16048;#見積書|47a7a18f-9fa4-4152-af1e-4a757992e662;#16047;#Certification planning|401a4905-fc76-4bbf-ab67-ab7cdf537175;#358;#application|8278ad02-d261-40b8-9cd6-c043e6edc901;#16045;#申請|4712d9fa-7d7b-4c98-90b6-0e5912045df6;#16007;#日本|66f59f33-8c36-41ef-ace3-d8ea7488f374;#16043;#プロファイルフォーム|4c7d1081-9893-47b2-bd1c-91e62425f1d3;#16046;#認証計画書|38399e9d-5781-4a82-b525-8a49ebc24f13;#14931;#医療機器|e0c44bee-7c51-4944-8357-b7ae267920f7;#15632;#薬機法|933e3cc1-4a19-411e-b16b-087c8a0e2325;#498;#quotation|309b1a08-25a5-440f-a8a1-f063efeac8db;#15629;#PMD Act|706117f9-c61d-4cf0-bf4c-9e47955fd96b;#714;#Medical Device|7faac95e-b0c1-403f-aba9-ab99987d9656;#16008;#japan|05c12aa6-55cb-4d36-b150-0672cf21d82e</vt:lpwstr>
  </property>
  <property fmtid="{D5CDD505-2E9C-101B-9397-08002B2CF9AE}" pid="4" name="BS_RelevantLocations">
    <vt:lpwstr>8929;#Global|78edfd7a-1ab1-4d64-a46d-feea40b588c6;#9009;#Japan|b02f4b7c-2c69-40a9-8e83-4a7efd73826f</vt:lpwstr>
  </property>
  <property fmtid="{D5CDD505-2E9C-101B-9397-08002B2CF9AE}" pid="5" name="BS_Product">
    <vt:lpwstr/>
  </property>
  <property fmtid="{D5CDD505-2E9C-101B-9397-08002B2CF9AE}" pid="6" name="lc0b8c537ed04d05bf91430ff41724f2">
    <vt:lpwstr/>
  </property>
  <property fmtid="{D5CDD505-2E9C-101B-9397-08002B2CF9AE}" pid="7" name="MSIP_Label_4dda24af-ac8f-4a9d-9d98-ed58ba2c887a_Enabled">
    <vt:lpwstr>true</vt:lpwstr>
  </property>
  <property fmtid="{D5CDD505-2E9C-101B-9397-08002B2CF9AE}" pid="8" name="MSIP_Label_4dda24af-ac8f-4a9d-9d98-ed58ba2c887a_SetDate">
    <vt:lpwstr>2023-12-28T08:54:40Z</vt:lpwstr>
  </property>
  <property fmtid="{D5CDD505-2E9C-101B-9397-08002B2CF9AE}" pid="9" name="MSIP_Label_4dda24af-ac8f-4a9d-9d98-ed58ba2c887a_Method">
    <vt:lpwstr>Privileged</vt:lpwstr>
  </property>
  <property fmtid="{D5CDD505-2E9C-101B-9397-08002B2CF9AE}" pid="10" name="MSIP_Label_4dda24af-ac8f-4a9d-9d98-ed58ba2c887a_Name">
    <vt:lpwstr>Restricted - Un-Marked</vt:lpwstr>
  </property>
  <property fmtid="{D5CDD505-2E9C-101B-9397-08002B2CF9AE}" pid="11" name="MSIP_Label_4dda24af-ac8f-4a9d-9d98-ed58ba2c887a_SiteId">
    <vt:lpwstr>54946ffc-68d3-4955-ac70-dca726d445b4</vt:lpwstr>
  </property>
  <property fmtid="{D5CDD505-2E9C-101B-9397-08002B2CF9AE}" pid="12" name="MSIP_Label_4dda24af-ac8f-4a9d-9d98-ed58ba2c887a_ActionId">
    <vt:lpwstr>7f057805-c334-47fd-9bb8-0215e307b679</vt:lpwstr>
  </property>
  <property fmtid="{D5CDD505-2E9C-101B-9397-08002B2CF9AE}" pid="13" name="MSIP_Label_4dda24af-ac8f-4a9d-9d98-ed58ba2c887a_ContentBits">
    <vt:lpwstr>0</vt:lpwstr>
  </property>
</Properties>
</file>